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2010(ноябрь)" sheetId="1" r:id="rId1"/>
    <sheet name="2010(сентябрь)" sheetId="2" r:id="rId2"/>
    <sheet name="2010(май2010)" sheetId="3" r:id="rId3"/>
    <sheet name="2010(фев2010)" sheetId="4" r:id="rId4"/>
    <sheet name="2010(ноябрь2009)" sheetId="5" r:id="rId5"/>
  </sheets>
  <definedNames/>
  <calcPr fullCalcOnLoad="1"/>
</workbook>
</file>

<file path=xl/sharedStrings.xml><?xml version="1.0" encoding="utf-8"?>
<sst xmlns="http://schemas.openxmlformats.org/spreadsheetml/2006/main" count="1260" uniqueCount="119">
  <si>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</si>
  <si>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</si>
  <si>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</si>
  <si>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</si>
  <si>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</si>
  <si>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</si>
  <si>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</si>
  <si>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</si>
  <si>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</si>
  <si>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</si>
  <si>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</si>
  <si>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</si>
  <si>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</si>
  <si>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</si>
  <si>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</si>
  <si>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</si>
  <si>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</si>
  <si>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</si>
  <si>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</si>
  <si>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</si>
  <si>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</si>
  <si>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</si>
  <si>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</si>
  <si>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</si>
  <si>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</si>
  <si>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</si>
  <si>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</si>
  <si>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</si>
  <si>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</si>
  <si>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</si>
  <si>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</si>
  <si>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</si>
  <si>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</si>
  <si>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</si>
  <si>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</si>
  <si>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</si>
  <si>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</si>
  <si>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</si>
  <si>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</si>
  <si>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</si>
  <si>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</si>
  <si>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</si>
  <si>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</si>
  <si>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</si>
  <si>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</si>
  <si>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</si>
  <si>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</si>
  <si>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</si>
  <si>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</si>
  <si>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</si>
  <si>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</si>
  <si>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</si>
  <si>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</si>
  <si>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</si>
  <si>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</si>
  <si>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</si>
  <si>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</si>
  <si>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</si>
  <si>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</si>
  <si>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</si>
  <si>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</si>
  <si>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</si>
  <si>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</si>
  <si>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</si>
  <si>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</si>
  <si>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</si>
  <si>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</si>
  <si>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</si>
  <si>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</si>
  <si>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</si>
  <si>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</si>
  <si>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</si>
  <si>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</si>
  <si>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</si>
  <si>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</si>
  <si>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</si>
  <si>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</si>
  <si>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</si>
  <si>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</si>
  <si>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</si>
  <si>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</si>
  <si>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</si>
  <si>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</si>
  <si>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</si>
  <si>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</si>
  <si>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</si>
  <si>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</si>
  <si>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</si>
  <si>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</si>
  <si>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</si>
  <si>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</si>
  <si>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</si>
  <si>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</si>
  <si>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</si>
  <si>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</si>
  <si>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</si>
  <si>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</si>
  <si>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</si>
  <si>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</si>
  <si>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</si>
  <si>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</si>
  <si>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</si>
  <si>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</si>
  <si>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>0020300</t>
  </si>
  <si>
    <t>2470000</t>
  </si>
  <si>
    <t>на 2010 год"</t>
  </si>
  <si>
    <t>"О бюджете Толвуйского сельского поселения</t>
  </si>
  <si>
    <t>Ведомственная структура расходов бюджета Толвуйского  сельского</t>
  </si>
  <si>
    <t>Приложение № 3</t>
  </si>
  <si>
    <t>4910100</t>
  </si>
  <si>
    <t>к решению  2 сессии 2 созыва №  от  30 .11.2009 г.</t>
  </si>
  <si>
    <t>Администрация Толвуйского сельского поселения</t>
  </si>
  <si>
    <t>Дополнительное пенсионное обеспечение</t>
  </si>
  <si>
    <t xml:space="preserve">Обеспечение  пожарной безопасности </t>
  </si>
  <si>
    <t>к решению  сессии  созыва №  от   .02.2010 г.</t>
  </si>
  <si>
    <t>Осуществление мероприятий по выполнению наказов избирателей, поступивших в период избирательной компании</t>
  </si>
  <si>
    <t>5210111</t>
  </si>
  <si>
    <t>к решению  сессии  созыва №  от   .09.2010 г.</t>
  </si>
  <si>
    <t>к решению 10 сессии 2 созыва № 55 от 30.11.2010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</si>
</sst>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8.25390625" style="0" customWidth="1"/>
  </cols>
  <sheetData>
    <row r="2" spans="4:9" ht="12.75">
      <c r="D2" s="37" t="s">
        <v>108</v>
      </c>
      <c r="E2" s="37"/>
      <c r="F2" s="37"/>
      <c r="G2" s="37"/>
      <c r="H2" s="1"/>
      <c r="I2" s="1"/>
    </row>
    <row r="3" spans="4:9" ht="12.75">
      <c r="D3" s="37" t="s">
        <v>118</v>
      </c>
      <c r="E3" s="37"/>
      <c r="F3" s="37"/>
      <c r="G3" s="37"/>
      <c r="H3" s="37"/>
      <c r="I3" s="37"/>
    </row>
    <row r="4" spans="4:9" ht="12.75">
      <c r="D4" s="37" t="s">
        <v>106</v>
      </c>
      <c r="E4" s="37"/>
      <c r="F4" s="37"/>
      <c r="G4" s="37"/>
      <c r="H4" s="37"/>
      <c r="I4" s="37"/>
    </row>
    <row r="5" spans="4:9" ht="12.75">
      <c r="D5" s="37" t="s">
        <v>105</v>
      </c>
      <c r="E5" s="37"/>
      <c r="F5" s="37"/>
      <c r="G5" s="1"/>
      <c r="H5" s="1"/>
      <c r="I5" s="1"/>
    </row>
    <row r="6" spans="1:9" ht="12.75">
      <c r="A6" s="36" t="s">
        <v>107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ht="144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111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30">
        <v>1284130</v>
      </c>
      <c r="H10" s="30">
        <f>H11+H18+H24</f>
        <v>1416256</v>
      </c>
      <c r="I10" s="9">
        <f>I11+I15+I18+I23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9">
        <f>H11+I11</f>
        <v>691813</v>
      </c>
      <c r="H11" s="12">
        <f>H12</f>
        <v>691813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103</v>
      </c>
      <c r="F12" s="14"/>
      <c r="G12" s="9">
        <f>H12+I12</f>
        <v>691813</v>
      </c>
      <c r="H12" s="15">
        <f>H13</f>
        <v>691813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103</v>
      </c>
      <c r="F13" s="14" t="s">
        <v>26</v>
      </c>
      <c r="G13" s="9">
        <f>H13+I13</f>
        <v>691813</v>
      </c>
      <c r="H13" s="15">
        <v>691813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9">
        <f aca="true" t="shared" si="0" ref="G15:G22">H15+I15</f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9">
        <f t="shared" si="0"/>
        <v>694616</v>
      </c>
      <c r="H18" s="12">
        <f>H19</f>
        <v>694616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9">
        <f t="shared" si="0"/>
        <v>694616</v>
      </c>
      <c r="H19" s="15">
        <f>H20</f>
        <v>694616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9">
        <f t="shared" si="0"/>
        <v>694616</v>
      </c>
      <c r="H20" s="15">
        <v>694616</v>
      </c>
      <c r="I20" s="15">
        <v>0</v>
      </c>
    </row>
    <row r="21" spans="1:9" ht="33.75">
      <c r="A21" s="13" t="s">
        <v>27</v>
      </c>
      <c r="B21" s="6">
        <v>909</v>
      </c>
      <c r="C21" s="14" t="s">
        <v>11</v>
      </c>
      <c r="D21" s="14" t="s">
        <v>23</v>
      </c>
      <c r="E21" s="14" t="s">
        <v>28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909</v>
      </c>
      <c r="C22" s="14" t="s">
        <v>11</v>
      </c>
      <c r="D22" s="14" t="s">
        <v>23</v>
      </c>
      <c r="E22" s="14" t="s">
        <v>28</v>
      </c>
      <c r="F22" s="14" t="s">
        <v>26</v>
      </c>
      <c r="G22" s="9">
        <f t="shared" si="0"/>
        <v>0</v>
      </c>
      <c r="H22" s="15"/>
      <c r="I22" s="15"/>
    </row>
    <row r="23" spans="1:9" ht="12.75">
      <c r="A23" s="10" t="s">
        <v>29</v>
      </c>
      <c r="B23" s="6">
        <v>909</v>
      </c>
      <c r="C23" s="11" t="s">
        <v>11</v>
      </c>
      <c r="D23" s="11" t="s">
        <v>30</v>
      </c>
      <c r="E23" s="11"/>
      <c r="F23" s="11"/>
      <c r="G23" s="34">
        <v>0</v>
      </c>
      <c r="H23" s="35">
        <v>0</v>
      </c>
      <c r="I23" s="12">
        <v>0</v>
      </c>
    </row>
    <row r="24" spans="1:9" ht="25.5" customHeight="1">
      <c r="A24" s="13" t="s">
        <v>31</v>
      </c>
      <c r="B24" s="6">
        <v>909</v>
      </c>
      <c r="C24" s="14" t="s">
        <v>11</v>
      </c>
      <c r="D24" s="14" t="s">
        <v>30</v>
      </c>
      <c r="E24" s="14" t="s">
        <v>32</v>
      </c>
      <c r="F24" s="14"/>
      <c r="G24" s="9">
        <f>H24+I24</f>
        <v>29827</v>
      </c>
      <c r="H24" s="15">
        <f>H25</f>
        <v>29827</v>
      </c>
      <c r="I24" s="15">
        <v>0</v>
      </c>
    </row>
    <row r="25" spans="1:9" ht="22.5">
      <c r="A25" s="13" t="s">
        <v>33</v>
      </c>
      <c r="B25" s="6">
        <v>909</v>
      </c>
      <c r="C25" s="14" t="s">
        <v>11</v>
      </c>
      <c r="D25" s="14" t="s">
        <v>30</v>
      </c>
      <c r="E25" s="14" t="s">
        <v>32</v>
      </c>
      <c r="F25" s="14" t="s">
        <v>26</v>
      </c>
      <c r="G25" s="9">
        <f>H25+I25</f>
        <v>29827</v>
      </c>
      <c r="H25" s="15">
        <v>29827</v>
      </c>
      <c r="I25" s="15">
        <v>0</v>
      </c>
    </row>
    <row r="26" spans="1:9" ht="12.75">
      <c r="A26" s="16" t="s">
        <v>34</v>
      </c>
      <c r="B26" s="6">
        <v>909</v>
      </c>
      <c r="C26" s="14" t="s">
        <v>13</v>
      </c>
      <c r="D26" s="14"/>
      <c r="E26" s="14"/>
      <c r="F26" s="14"/>
      <c r="G26" s="30">
        <f>H26+I26</f>
        <v>66500</v>
      </c>
      <c r="H26" s="31">
        <f>H27</f>
        <v>66500</v>
      </c>
      <c r="I26" s="17">
        <f>I27</f>
        <v>0</v>
      </c>
    </row>
    <row r="27" spans="1:9" ht="12.75">
      <c r="A27" s="13" t="s">
        <v>35</v>
      </c>
      <c r="B27" s="6">
        <v>909</v>
      </c>
      <c r="C27" s="14" t="s">
        <v>13</v>
      </c>
      <c r="D27" s="14" t="s">
        <v>19</v>
      </c>
      <c r="E27" s="14" t="s">
        <v>36</v>
      </c>
      <c r="F27" s="14"/>
      <c r="G27" s="30">
        <f>H27+I27</f>
        <v>66500</v>
      </c>
      <c r="H27" s="31">
        <f>H28</f>
        <v>66500</v>
      </c>
      <c r="I27" s="15">
        <v>0</v>
      </c>
    </row>
    <row r="28" spans="1:9" ht="33.75">
      <c r="A28" s="13" t="s">
        <v>37</v>
      </c>
      <c r="B28" s="6">
        <v>909</v>
      </c>
      <c r="C28" s="14" t="s">
        <v>13</v>
      </c>
      <c r="D28" s="14" t="s">
        <v>19</v>
      </c>
      <c r="E28" s="14" t="s">
        <v>36</v>
      </c>
      <c r="F28" s="14" t="s">
        <v>26</v>
      </c>
      <c r="G28" s="30">
        <f>H28+I28</f>
        <v>66500</v>
      </c>
      <c r="H28" s="31">
        <v>66500</v>
      </c>
      <c r="I28" s="15">
        <v>0</v>
      </c>
    </row>
    <row r="29" spans="1:9" ht="24">
      <c r="A29" s="18" t="s">
        <v>38</v>
      </c>
      <c r="B29" s="6">
        <v>909</v>
      </c>
      <c r="C29" s="7" t="s">
        <v>19</v>
      </c>
      <c r="D29" s="8"/>
      <c r="E29" s="8"/>
      <c r="F29" s="8"/>
      <c r="G29" s="30">
        <f aca="true" t="shared" si="1" ref="G29:G63">H29+I29</f>
        <v>3500</v>
      </c>
      <c r="H29" s="30">
        <f>H32+H34</f>
        <v>3500</v>
      </c>
      <c r="I29" s="9">
        <v>0</v>
      </c>
    </row>
    <row r="30" spans="1:9" ht="42.75">
      <c r="A30" s="10" t="s">
        <v>39</v>
      </c>
      <c r="B30" s="6">
        <v>909</v>
      </c>
      <c r="C30" s="11" t="s">
        <v>19</v>
      </c>
      <c r="D30" s="11" t="s">
        <v>40</v>
      </c>
      <c r="E30" s="11"/>
      <c r="F30" s="11"/>
      <c r="G30" s="9">
        <f t="shared" si="1"/>
        <v>0</v>
      </c>
      <c r="H30" s="12">
        <f>H31</f>
        <v>0</v>
      </c>
      <c r="I30" s="12">
        <v>0</v>
      </c>
    </row>
    <row r="31" spans="1:9" ht="33.75">
      <c r="A31" s="13" t="s">
        <v>41</v>
      </c>
      <c r="B31" s="6">
        <v>909</v>
      </c>
      <c r="C31" s="14" t="s">
        <v>19</v>
      </c>
      <c r="D31" s="14" t="s">
        <v>40</v>
      </c>
      <c r="E31" s="14" t="s">
        <v>42</v>
      </c>
      <c r="F31" s="14"/>
      <c r="G31" s="9">
        <f t="shared" si="1"/>
        <v>0</v>
      </c>
      <c r="H31" s="15">
        <f>H32</f>
        <v>0</v>
      </c>
      <c r="I31" s="15">
        <v>0</v>
      </c>
    </row>
    <row r="32" spans="1:9" ht="33.75">
      <c r="A32" s="13" t="s">
        <v>43</v>
      </c>
      <c r="B32" s="6">
        <v>909</v>
      </c>
      <c r="C32" s="14" t="s">
        <v>19</v>
      </c>
      <c r="D32" s="14" t="s">
        <v>40</v>
      </c>
      <c r="E32" s="14" t="s">
        <v>44</v>
      </c>
      <c r="F32" s="14"/>
      <c r="G32" s="9">
        <f t="shared" si="1"/>
        <v>0</v>
      </c>
      <c r="H32" s="15">
        <f>H33</f>
        <v>0</v>
      </c>
      <c r="I32" s="15"/>
    </row>
    <row r="33" spans="1:9" ht="45">
      <c r="A33" s="13" t="s">
        <v>45</v>
      </c>
      <c r="B33" s="6">
        <v>909</v>
      </c>
      <c r="C33" s="14" t="s">
        <v>19</v>
      </c>
      <c r="D33" s="14" t="s">
        <v>40</v>
      </c>
      <c r="E33" s="14" t="s">
        <v>44</v>
      </c>
      <c r="F33" s="14" t="s">
        <v>46</v>
      </c>
      <c r="G33" s="9">
        <f t="shared" si="1"/>
        <v>0</v>
      </c>
      <c r="H33" s="15">
        <v>0</v>
      </c>
      <c r="I33" s="15">
        <v>0</v>
      </c>
    </row>
    <row r="34" spans="1:9" ht="12.75">
      <c r="A34" s="13" t="s">
        <v>113</v>
      </c>
      <c r="B34" s="6">
        <v>909</v>
      </c>
      <c r="C34" s="14" t="s">
        <v>19</v>
      </c>
      <c r="D34" s="14" t="s">
        <v>30</v>
      </c>
      <c r="E34" s="14"/>
      <c r="F34" s="14"/>
      <c r="G34" s="9">
        <f t="shared" si="1"/>
        <v>3500</v>
      </c>
      <c r="H34" s="15">
        <f>H35</f>
        <v>3500</v>
      </c>
      <c r="I34" s="15">
        <v>0</v>
      </c>
    </row>
    <row r="35" spans="1:9" ht="12.75">
      <c r="A35" s="13"/>
      <c r="B35" s="6">
        <v>909</v>
      </c>
      <c r="C35" s="14" t="s">
        <v>19</v>
      </c>
      <c r="D35" s="14" t="s">
        <v>30</v>
      </c>
      <c r="E35" s="14" t="s">
        <v>104</v>
      </c>
      <c r="F35" s="14" t="s">
        <v>26</v>
      </c>
      <c r="G35" s="9">
        <f t="shared" si="1"/>
        <v>3500</v>
      </c>
      <c r="H35" s="15">
        <v>3500</v>
      </c>
      <c r="I35" s="15">
        <v>0</v>
      </c>
    </row>
    <row r="36" spans="1:9" ht="12.75">
      <c r="A36" s="13" t="s">
        <v>48</v>
      </c>
      <c r="B36" s="6">
        <v>909</v>
      </c>
      <c r="C36" s="14" t="s">
        <v>19</v>
      </c>
      <c r="D36" s="14" t="s">
        <v>30</v>
      </c>
      <c r="E36" s="14" t="s">
        <v>104</v>
      </c>
      <c r="F36" s="14" t="s">
        <v>26</v>
      </c>
      <c r="G36" s="9">
        <f t="shared" si="1"/>
        <v>0</v>
      </c>
      <c r="H36" s="15">
        <v>0</v>
      </c>
      <c r="I36" s="15">
        <v>0</v>
      </c>
    </row>
    <row r="37" spans="1:9" ht="12.75">
      <c r="A37" s="16" t="s">
        <v>49</v>
      </c>
      <c r="B37" s="6">
        <v>909</v>
      </c>
      <c r="C37" s="19" t="s">
        <v>23</v>
      </c>
      <c r="D37" s="14"/>
      <c r="E37" s="14"/>
      <c r="F37" s="14"/>
      <c r="G37" s="9">
        <f t="shared" si="1"/>
        <v>0</v>
      </c>
      <c r="H37" s="15">
        <v>0</v>
      </c>
      <c r="I37" s="15">
        <v>0</v>
      </c>
    </row>
    <row r="38" spans="1:9" ht="12.75">
      <c r="A38" s="13" t="s">
        <v>50</v>
      </c>
      <c r="B38" s="6">
        <v>909</v>
      </c>
      <c r="C38" s="14" t="s">
        <v>23</v>
      </c>
      <c r="D38" s="14" t="s">
        <v>51</v>
      </c>
      <c r="E38" s="14"/>
      <c r="F38" s="14"/>
      <c r="G38" s="9">
        <f t="shared" si="1"/>
        <v>0</v>
      </c>
      <c r="H38" s="15">
        <v>0</v>
      </c>
      <c r="I38" s="15">
        <v>0</v>
      </c>
    </row>
    <row r="39" spans="1:9" ht="12.75">
      <c r="A39" s="13" t="s">
        <v>52</v>
      </c>
      <c r="B39" s="6">
        <v>909</v>
      </c>
      <c r="C39" s="14" t="s">
        <v>23</v>
      </c>
      <c r="D39" s="14" t="s">
        <v>51</v>
      </c>
      <c r="E39" s="14" t="s">
        <v>53</v>
      </c>
      <c r="F39" s="14" t="s">
        <v>54</v>
      </c>
      <c r="G39" s="9">
        <f t="shared" si="1"/>
        <v>0</v>
      </c>
      <c r="H39" s="15">
        <v>0</v>
      </c>
      <c r="I39" s="15">
        <v>0</v>
      </c>
    </row>
    <row r="40" spans="1:9" ht="12.75">
      <c r="A40" s="18" t="s">
        <v>55</v>
      </c>
      <c r="B40" s="6">
        <v>909</v>
      </c>
      <c r="C40" s="7" t="s">
        <v>56</v>
      </c>
      <c r="D40" s="8"/>
      <c r="E40" s="8"/>
      <c r="F40" s="8"/>
      <c r="G40" s="30">
        <f t="shared" si="1"/>
        <v>297583</v>
      </c>
      <c r="H40" s="30">
        <f>H41+H45+H48</f>
        <v>297583</v>
      </c>
      <c r="I40" s="9">
        <f>I41+I45</f>
        <v>0</v>
      </c>
    </row>
    <row r="41" spans="1:9" ht="12.75">
      <c r="A41" s="20" t="s">
        <v>57</v>
      </c>
      <c r="B41" s="6">
        <v>909</v>
      </c>
      <c r="C41" s="19" t="s">
        <v>56</v>
      </c>
      <c r="D41" s="19" t="s">
        <v>11</v>
      </c>
      <c r="E41" s="19"/>
      <c r="F41" s="19"/>
      <c r="G41" s="9">
        <f t="shared" si="1"/>
        <v>50000</v>
      </c>
      <c r="H41" s="17">
        <f>H42</f>
        <v>50000</v>
      </c>
      <c r="I41" s="17">
        <v>0</v>
      </c>
    </row>
    <row r="42" spans="1:9" ht="12.75">
      <c r="A42" s="21" t="s">
        <v>58</v>
      </c>
      <c r="B42" s="6">
        <v>909</v>
      </c>
      <c r="C42" s="14" t="s">
        <v>56</v>
      </c>
      <c r="D42" s="14" t="s">
        <v>11</v>
      </c>
      <c r="E42" s="14" t="s">
        <v>59</v>
      </c>
      <c r="F42" s="14"/>
      <c r="G42" s="9">
        <f t="shared" si="1"/>
        <v>50000</v>
      </c>
      <c r="H42" s="15">
        <f>H44+H43</f>
        <v>50000</v>
      </c>
      <c r="I42" s="15">
        <v>0</v>
      </c>
    </row>
    <row r="43" spans="1:9" ht="33.75">
      <c r="A43" s="21" t="s">
        <v>60</v>
      </c>
      <c r="B43" s="6">
        <v>909</v>
      </c>
      <c r="C43" s="14" t="s">
        <v>56</v>
      </c>
      <c r="D43" s="14" t="s">
        <v>11</v>
      </c>
      <c r="E43" s="14" t="s">
        <v>61</v>
      </c>
      <c r="F43" s="14" t="s">
        <v>26</v>
      </c>
      <c r="G43" s="9">
        <f t="shared" si="1"/>
        <v>50000</v>
      </c>
      <c r="H43" s="15">
        <v>50000</v>
      </c>
      <c r="I43" s="15"/>
    </row>
    <row r="44" spans="1:9" ht="33.75">
      <c r="A44" s="21" t="s">
        <v>62</v>
      </c>
      <c r="B44" s="6">
        <v>909</v>
      </c>
      <c r="C44" s="14" t="s">
        <v>56</v>
      </c>
      <c r="D44" s="14" t="s">
        <v>11</v>
      </c>
      <c r="E44" s="14" t="s">
        <v>63</v>
      </c>
      <c r="F44" s="14" t="s">
        <v>26</v>
      </c>
      <c r="G44" s="9">
        <f t="shared" si="1"/>
        <v>0</v>
      </c>
      <c r="H44" s="15">
        <v>0</v>
      </c>
      <c r="I44" s="15">
        <v>0</v>
      </c>
    </row>
    <row r="45" spans="1:9" ht="12.75">
      <c r="A45" s="20" t="s">
        <v>64</v>
      </c>
      <c r="B45" s="6">
        <v>909</v>
      </c>
      <c r="C45" s="11" t="s">
        <v>56</v>
      </c>
      <c r="D45" s="11" t="s">
        <v>13</v>
      </c>
      <c r="E45" s="11"/>
      <c r="F45" s="11"/>
      <c r="G45" s="9">
        <f t="shared" si="1"/>
        <v>77620</v>
      </c>
      <c r="H45" s="12">
        <f>H46</f>
        <v>77620</v>
      </c>
      <c r="I45" s="12">
        <f>I46</f>
        <v>0</v>
      </c>
    </row>
    <row r="46" spans="1:9" ht="12.75">
      <c r="A46" s="21" t="s">
        <v>65</v>
      </c>
      <c r="B46" s="6">
        <v>909</v>
      </c>
      <c r="C46" s="14" t="s">
        <v>56</v>
      </c>
      <c r="D46" s="14" t="s">
        <v>13</v>
      </c>
      <c r="E46" s="14" t="s">
        <v>66</v>
      </c>
      <c r="F46" s="14"/>
      <c r="G46" s="9">
        <f t="shared" si="1"/>
        <v>77620</v>
      </c>
      <c r="H46" s="15">
        <f>H47</f>
        <v>77620</v>
      </c>
      <c r="I46" s="15">
        <f>I47</f>
        <v>0</v>
      </c>
    </row>
    <row r="47" spans="1:9" ht="22.5">
      <c r="A47" s="21" t="s">
        <v>67</v>
      </c>
      <c r="B47" s="6">
        <v>909</v>
      </c>
      <c r="C47" s="14" t="s">
        <v>56</v>
      </c>
      <c r="D47" s="14" t="s">
        <v>13</v>
      </c>
      <c r="E47" s="14" t="s">
        <v>68</v>
      </c>
      <c r="F47" s="14" t="s">
        <v>26</v>
      </c>
      <c r="G47" s="9">
        <f t="shared" si="1"/>
        <v>77620</v>
      </c>
      <c r="H47" s="15">
        <v>77620</v>
      </c>
      <c r="I47" s="15">
        <v>0</v>
      </c>
    </row>
    <row r="48" spans="1:9" ht="12.75">
      <c r="A48" s="20" t="s">
        <v>69</v>
      </c>
      <c r="B48" s="6">
        <v>909</v>
      </c>
      <c r="C48" s="19" t="s">
        <v>56</v>
      </c>
      <c r="D48" s="19" t="s">
        <v>19</v>
      </c>
      <c r="E48" s="14"/>
      <c r="F48" s="14"/>
      <c r="G48" s="9">
        <f t="shared" si="1"/>
        <v>169963</v>
      </c>
      <c r="H48" s="17">
        <f>H49</f>
        <v>169963</v>
      </c>
      <c r="I48" s="17">
        <f>I49</f>
        <v>0</v>
      </c>
    </row>
    <row r="49" spans="1:9" ht="12.75">
      <c r="A49" s="21" t="s">
        <v>69</v>
      </c>
      <c r="B49" s="6">
        <v>909</v>
      </c>
      <c r="C49" s="14" t="s">
        <v>56</v>
      </c>
      <c r="D49" s="14" t="s">
        <v>19</v>
      </c>
      <c r="E49" s="14" t="s">
        <v>70</v>
      </c>
      <c r="F49" s="14"/>
      <c r="G49" s="9">
        <f t="shared" si="1"/>
        <v>169963</v>
      </c>
      <c r="H49" s="17">
        <f>H50+H51+H52+H53+H54</f>
        <v>169963</v>
      </c>
      <c r="I49" s="17">
        <f>I50+I51+I52+I53+I54</f>
        <v>0</v>
      </c>
    </row>
    <row r="50" spans="1:9" ht="12.75">
      <c r="A50" s="21" t="s">
        <v>71</v>
      </c>
      <c r="B50" s="6">
        <v>909</v>
      </c>
      <c r="C50" s="14" t="s">
        <v>56</v>
      </c>
      <c r="D50" s="14" t="s">
        <v>19</v>
      </c>
      <c r="E50" s="14" t="s">
        <v>72</v>
      </c>
      <c r="F50" s="14" t="s">
        <v>26</v>
      </c>
      <c r="G50" s="9">
        <f t="shared" si="1"/>
        <v>111174</v>
      </c>
      <c r="H50" s="15">
        <v>111174</v>
      </c>
      <c r="I50" s="15"/>
    </row>
    <row r="51" spans="1:9" ht="34.5" customHeight="1">
      <c r="A51" s="21" t="s">
        <v>73</v>
      </c>
      <c r="B51" s="6">
        <v>909</v>
      </c>
      <c r="C51" s="14" t="s">
        <v>56</v>
      </c>
      <c r="D51" s="14" t="s">
        <v>19</v>
      </c>
      <c r="E51" s="14" t="s">
        <v>74</v>
      </c>
      <c r="F51" s="14" t="s">
        <v>26</v>
      </c>
      <c r="G51" s="9">
        <f t="shared" si="1"/>
        <v>35089</v>
      </c>
      <c r="H51" s="15">
        <v>35089</v>
      </c>
      <c r="I51" s="15"/>
    </row>
    <row r="52" spans="1:9" ht="12.75">
      <c r="A52" s="21" t="s">
        <v>75</v>
      </c>
      <c r="B52" s="6">
        <v>909</v>
      </c>
      <c r="C52" s="14" t="s">
        <v>56</v>
      </c>
      <c r="D52" s="14" t="s">
        <v>19</v>
      </c>
      <c r="E52" s="14" t="s">
        <v>76</v>
      </c>
      <c r="F52" s="14" t="s">
        <v>26</v>
      </c>
      <c r="G52" s="9">
        <f t="shared" si="1"/>
        <v>23700</v>
      </c>
      <c r="H52" s="15">
        <v>23700</v>
      </c>
      <c r="I52" s="15"/>
    </row>
    <row r="53" spans="1:9" ht="12.75">
      <c r="A53" s="21" t="s">
        <v>77</v>
      </c>
      <c r="B53" s="6">
        <v>909</v>
      </c>
      <c r="C53" s="14" t="s">
        <v>56</v>
      </c>
      <c r="D53" s="14" t="s">
        <v>19</v>
      </c>
      <c r="E53" s="14" t="s">
        <v>78</v>
      </c>
      <c r="F53" s="14" t="s">
        <v>26</v>
      </c>
      <c r="G53" s="9">
        <f t="shared" si="1"/>
        <v>0</v>
      </c>
      <c r="H53" s="15">
        <v>0</v>
      </c>
      <c r="I53" s="15"/>
    </row>
    <row r="54" spans="1:9" ht="22.5">
      <c r="A54" s="21" t="s">
        <v>79</v>
      </c>
      <c r="B54" s="6">
        <v>909</v>
      </c>
      <c r="C54" s="14" t="s">
        <v>56</v>
      </c>
      <c r="D54" s="14" t="s">
        <v>19</v>
      </c>
      <c r="E54" s="14" t="s">
        <v>80</v>
      </c>
      <c r="F54" s="14" t="s">
        <v>26</v>
      </c>
      <c r="G54" s="9">
        <f t="shared" si="1"/>
        <v>0</v>
      </c>
      <c r="H54" s="15">
        <v>0</v>
      </c>
      <c r="I54" s="15"/>
    </row>
    <row r="55" spans="1:9" ht="24">
      <c r="A55" s="18" t="s">
        <v>81</v>
      </c>
      <c r="B55" s="6">
        <v>909</v>
      </c>
      <c r="C55" s="7" t="s">
        <v>51</v>
      </c>
      <c r="D55" s="7"/>
      <c r="E55" s="7"/>
      <c r="F55" s="7"/>
      <c r="G55" s="30">
        <f t="shared" si="1"/>
        <v>2276742</v>
      </c>
      <c r="H55" s="30">
        <f>H56</f>
        <v>2276742</v>
      </c>
      <c r="I55" s="30"/>
    </row>
    <row r="56" spans="1:9" ht="12.75">
      <c r="A56" s="22" t="s">
        <v>82</v>
      </c>
      <c r="B56" s="6">
        <v>909</v>
      </c>
      <c r="C56" s="7" t="s">
        <v>51</v>
      </c>
      <c r="D56" s="7" t="s">
        <v>11</v>
      </c>
      <c r="E56" s="7"/>
      <c r="F56" s="7"/>
      <c r="G56" s="9">
        <f t="shared" si="1"/>
        <v>2276742</v>
      </c>
      <c r="H56" s="9">
        <f>H57+H61+H60</f>
        <v>2276742</v>
      </c>
      <c r="I56" s="9">
        <f>I57+I61</f>
        <v>0</v>
      </c>
    </row>
    <row r="57" spans="1:9" ht="27.75" customHeight="1">
      <c r="A57" s="23" t="s">
        <v>83</v>
      </c>
      <c r="B57" s="6">
        <v>909</v>
      </c>
      <c r="C57" s="8" t="s">
        <v>51</v>
      </c>
      <c r="D57" s="8" t="s">
        <v>11</v>
      </c>
      <c r="E57" s="8" t="s">
        <v>84</v>
      </c>
      <c r="F57" s="8"/>
      <c r="G57" s="9">
        <f t="shared" si="1"/>
        <v>1144892</v>
      </c>
      <c r="H57" s="24">
        <f>H58</f>
        <v>1144892</v>
      </c>
      <c r="I57" s="24"/>
    </row>
    <row r="58" spans="1:9" ht="24">
      <c r="A58" s="23" t="s">
        <v>85</v>
      </c>
      <c r="B58" s="6">
        <v>909</v>
      </c>
      <c r="C58" s="8" t="s">
        <v>51</v>
      </c>
      <c r="D58" s="8" t="s">
        <v>11</v>
      </c>
      <c r="E58" s="8" t="s">
        <v>86</v>
      </c>
      <c r="F58" s="8"/>
      <c r="G58" s="9">
        <f t="shared" si="1"/>
        <v>1144892</v>
      </c>
      <c r="H58" s="24">
        <f>H59</f>
        <v>1144892</v>
      </c>
      <c r="I58" s="24"/>
    </row>
    <row r="59" spans="1:9" ht="24">
      <c r="A59" s="23" t="s">
        <v>87</v>
      </c>
      <c r="B59" s="6">
        <v>909</v>
      </c>
      <c r="C59" s="8" t="s">
        <v>51</v>
      </c>
      <c r="D59" s="8" t="s">
        <v>11</v>
      </c>
      <c r="E59" s="8" t="s">
        <v>86</v>
      </c>
      <c r="F59" s="8" t="s">
        <v>88</v>
      </c>
      <c r="G59" s="9">
        <f t="shared" si="1"/>
        <v>1144892</v>
      </c>
      <c r="H59" s="24">
        <v>1144892</v>
      </c>
      <c r="I59" s="24"/>
    </row>
    <row r="60" spans="1:9" ht="37.5" customHeight="1">
      <c r="A60" s="23" t="s">
        <v>115</v>
      </c>
      <c r="B60" s="6">
        <v>909</v>
      </c>
      <c r="C60" s="8" t="s">
        <v>51</v>
      </c>
      <c r="D60" s="8" t="s">
        <v>11</v>
      </c>
      <c r="E60" s="8" t="s">
        <v>116</v>
      </c>
      <c r="F60" s="8" t="s">
        <v>26</v>
      </c>
      <c r="G60" s="9">
        <f t="shared" si="1"/>
        <v>700000</v>
      </c>
      <c r="H60" s="24">
        <v>700000</v>
      </c>
      <c r="I60" s="24"/>
    </row>
    <row r="61" spans="1:9" ht="12.75">
      <c r="A61" s="23" t="s">
        <v>89</v>
      </c>
      <c r="B61" s="6">
        <v>909</v>
      </c>
      <c r="C61" s="8" t="s">
        <v>51</v>
      </c>
      <c r="D61" s="8" t="s">
        <v>11</v>
      </c>
      <c r="E61" s="8" t="s">
        <v>90</v>
      </c>
      <c r="F61" s="8"/>
      <c r="G61" s="9">
        <f t="shared" si="1"/>
        <v>431850</v>
      </c>
      <c r="H61" s="24">
        <f>H62</f>
        <v>431850</v>
      </c>
      <c r="I61" s="24"/>
    </row>
    <row r="62" spans="1:9" ht="24">
      <c r="A62" s="23" t="s">
        <v>85</v>
      </c>
      <c r="B62" s="6">
        <v>909</v>
      </c>
      <c r="C62" s="8" t="s">
        <v>51</v>
      </c>
      <c r="D62" s="8" t="s">
        <v>11</v>
      </c>
      <c r="E62" s="8" t="s">
        <v>91</v>
      </c>
      <c r="F62" s="8"/>
      <c r="G62" s="9">
        <f t="shared" si="1"/>
        <v>431850</v>
      </c>
      <c r="H62" s="24">
        <f>H63</f>
        <v>431850</v>
      </c>
      <c r="I62" s="24"/>
    </row>
    <row r="63" spans="1:9" ht="24">
      <c r="A63" s="23" t="s">
        <v>87</v>
      </c>
      <c r="B63" s="6">
        <v>909</v>
      </c>
      <c r="C63" s="8" t="s">
        <v>51</v>
      </c>
      <c r="D63" s="8" t="s">
        <v>11</v>
      </c>
      <c r="E63" s="8" t="s">
        <v>91</v>
      </c>
      <c r="F63" s="8" t="s">
        <v>88</v>
      </c>
      <c r="G63" s="9">
        <f t="shared" si="1"/>
        <v>431850</v>
      </c>
      <c r="H63" s="24">
        <v>431850</v>
      </c>
      <c r="I63" s="24"/>
    </row>
    <row r="64" spans="1:9" ht="12.75">
      <c r="A64" s="16" t="s">
        <v>92</v>
      </c>
      <c r="B64" s="6">
        <v>909</v>
      </c>
      <c r="C64" s="7" t="s">
        <v>47</v>
      </c>
      <c r="D64" s="8"/>
      <c r="E64" s="8"/>
      <c r="F64" s="8"/>
      <c r="G64" s="30">
        <f>G65</f>
        <v>8330</v>
      </c>
      <c r="H64" s="30">
        <f>H65</f>
        <v>8330</v>
      </c>
      <c r="I64" s="24">
        <f>I66</f>
        <v>0</v>
      </c>
    </row>
    <row r="65" spans="1:9" ht="12.75">
      <c r="A65" s="21" t="s">
        <v>112</v>
      </c>
      <c r="B65" s="6">
        <v>909</v>
      </c>
      <c r="C65" s="7" t="s">
        <v>47</v>
      </c>
      <c r="D65" s="8" t="s">
        <v>11</v>
      </c>
      <c r="E65" s="8" t="s">
        <v>109</v>
      </c>
      <c r="F65" s="8" t="s">
        <v>26</v>
      </c>
      <c r="G65" s="30">
        <f aca="true" t="shared" si="2" ref="G65:G70">H65+I65</f>
        <v>8330</v>
      </c>
      <c r="H65" s="32">
        <v>8330</v>
      </c>
      <c r="I65" s="24"/>
    </row>
    <row r="66" spans="1:9" ht="12.75">
      <c r="A66" s="13" t="s">
        <v>93</v>
      </c>
      <c r="B66" s="6">
        <v>909</v>
      </c>
      <c r="C66" s="8" t="s">
        <v>47</v>
      </c>
      <c r="D66" s="8" t="s">
        <v>19</v>
      </c>
      <c r="E66" s="8" t="s">
        <v>94</v>
      </c>
      <c r="F66" s="8"/>
      <c r="G66" s="9">
        <f t="shared" si="2"/>
        <v>0</v>
      </c>
      <c r="H66" s="24">
        <f>H67</f>
        <v>0</v>
      </c>
      <c r="I66" s="24">
        <f>I67</f>
        <v>0</v>
      </c>
    </row>
    <row r="67" spans="1:9" ht="22.5">
      <c r="A67" s="13" t="s">
        <v>95</v>
      </c>
      <c r="B67" s="6">
        <v>909</v>
      </c>
      <c r="C67" s="8" t="s">
        <v>47</v>
      </c>
      <c r="D67" s="8" t="s">
        <v>19</v>
      </c>
      <c r="E67" s="8" t="s">
        <v>94</v>
      </c>
      <c r="F67" s="8" t="s">
        <v>96</v>
      </c>
      <c r="G67" s="9">
        <f t="shared" si="2"/>
        <v>0</v>
      </c>
      <c r="H67" s="24"/>
      <c r="I67" s="24">
        <v>0</v>
      </c>
    </row>
    <row r="68" spans="1:9" ht="12.75">
      <c r="A68" s="18" t="s">
        <v>97</v>
      </c>
      <c r="B68" s="6">
        <v>909</v>
      </c>
      <c r="C68" s="7" t="s">
        <v>98</v>
      </c>
      <c r="D68" s="8"/>
      <c r="E68" s="8"/>
      <c r="F68" s="8"/>
      <c r="G68" s="9">
        <f t="shared" si="2"/>
        <v>58410</v>
      </c>
      <c r="H68" s="9">
        <f>H69</f>
        <v>58410</v>
      </c>
      <c r="I68" s="9">
        <f>I69</f>
        <v>0</v>
      </c>
    </row>
    <row r="69" spans="1:9" ht="15.75" customHeight="1">
      <c r="A69" s="21" t="s">
        <v>99</v>
      </c>
      <c r="B69" s="6">
        <v>909</v>
      </c>
      <c r="C69" s="25" t="s">
        <v>98</v>
      </c>
      <c r="D69" s="25" t="s">
        <v>23</v>
      </c>
      <c r="E69" s="8"/>
      <c r="F69" s="8"/>
      <c r="G69" s="9">
        <f t="shared" si="2"/>
        <v>58410</v>
      </c>
      <c r="H69" s="26">
        <f>H70</f>
        <v>58410</v>
      </c>
      <c r="I69" s="27">
        <v>0</v>
      </c>
    </row>
    <row r="70" spans="1:9" ht="78.75">
      <c r="A70" s="21" t="s">
        <v>100</v>
      </c>
      <c r="B70" s="6">
        <v>909</v>
      </c>
      <c r="C70" s="8" t="s">
        <v>98</v>
      </c>
      <c r="D70" s="8" t="s">
        <v>23</v>
      </c>
      <c r="E70" s="8" t="s">
        <v>101</v>
      </c>
      <c r="F70" s="8" t="s">
        <v>102</v>
      </c>
      <c r="G70" s="9">
        <f t="shared" si="2"/>
        <v>58410</v>
      </c>
      <c r="H70" s="24">
        <v>58410</v>
      </c>
      <c r="I70" s="24">
        <v>0</v>
      </c>
    </row>
    <row r="71" spans="1:9" ht="12.75">
      <c r="A71" s="21" t="s">
        <v>17</v>
      </c>
      <c r="B71" s="6">
        <v>909</v>
      </c>
      <c r="C71" s="8"/>
      <c r="D71" s="8"/>
      <c r="E71" s="8"/>
      <c r="F71" s="8"/>
      <c r="G71" s="9"/>
      <c r="H71" s="24"/>
      <c r="I71" s="24"/>
    </row>
    <row r="72" spans="1:9" ht="12.75">
      <c r="A72" s="28" t="s">
        <v>7</v>
      </c>
      <c r="B72" s="6">
        <v>909</v>
      </c>
      <c r="C72" s="29"/>
      <c r="D72" s="29"/>
      <c r="E72" s="29"/>
      <c r="F72" s="29"/>
      <c r="G72" s="30">
        <f>H72+I72</f>
        <v>4127321</v>
      </c>
      <c r="H72" s="33">
        <f>H10+H26+H29+H37+H40+H55+H64+H68</f>
        <v>4127321</v>
      </c>
      <c r="I72" s="33">
        <f>I10+I27+I29+I37+I40+I55+I68</f>
        <v>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2"/>
  <sheetViews>
    <sheetView workbookViewId="0" topLeftCell="A7">
      <selection activeCell="A82" sqref="A81:A82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8.25390625" style="0" customWidth="1"/>
  </cols>
  <sheetData>
    <row r="2" spans="4:9" ht="12.75">
      <c r="D2" s="37" t="s">
        <v>108</v>
      </c>
      <c r="E2" s="37"/>
      <c r="F2" s="37"/>
      <c r="G2" s="37"/>
      <c r="H2" s="1"/>
      <c r="I2" s="1"/>
    </row>
    <row r="3" spans="4:9" ht="12.75">
      <c r="D3" s="37" t="s">
        <v>117</v>
      </c>
      <c r="E3" s="37"/>
      <c r="F3" s="37"/>
      <c r="G3" s="37"/>
      <c r="H3" s="37"/>
      <c r="I3" s="37"/>
    </row>
    <row r="4" spans="4:9" ht="12.75">
      <c r="D4" s="37" t="s">
        <v>106</v>
      </c>
      <c r="E4" s="37"/>
      <c r="F4" s="37"/>
      <c r="G4" s="37"/>
      <c r="H4" s="37"/>
      <c r="I4" s="37"/>
    </row>
    <row r="5" spans="4:9" ht="12.75">
      <c r="D5" s="37" t="s">
        <v>105</v>
      </c>
      <c r="E5" s="37"/>
      <c r="F5" s="37"/>
      <c r="G5" s="1"/>
      <c r="H5" s="1"/>
      <c r="I5" s="1"/>
    </row>
    <row r="6" spans="1:9" ht="12.75">
      <c r="A6" s="36" t="s">
        <v>107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ht="144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111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30">
        <v>1284130</v>
      </c>
      <c r="H10" s="30">
        <f>H11+H18+H24</f>
        <v>1362286</v>
      </c>
      <c r="I10" s="9">
        <f>I11+I15+I18+I23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9">
        <f>H11+I11</f>
        <v>655130</v>
      </c>
      <c r="H11" s="12">
        <f>H12</f>
        <v>655130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103</v>
      </c>
      <c r="F12" s="14"/>
      <c r="G12" s="9">
        <f>H12+I12</f>
        <v>655130</v>
      </c>
      <c r="H12" s="15">
        <f>H13</f>
        <v>655130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103</v>
      </c>
      <c r="F13" s="14" t="s">
        <v>26</v>
      </c>
      <c r="G13" s="9">
        <f>H13+I13</f>
        <v>655130</v>
      </c>
      <c r="H13" s="15">
        <v>655130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9">
        <f aca="true" t="shared" si="0" ref="G15:G22">H15+I15</f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9">
        <f t="shared" si="0"/>
        <v>687656</v>
      </c>
      <c r="H18" s="12">
        <f>H19</f>
        <v>687656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9">
        <f t="shared" si="0"/>
        <v>687656</v>
      </c>
      <c r="H19" s="15">
        <f>H20</f>
        <v>687656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9">
        <f t="shared" si="0"/>
        <v>687656</v>
      </c>
      <c r="H20" s="15">
        <v>687656</v>
      </c>
      <c r="I20" s="15">
        <v>0</v>
      </c>
    </row>
    <row r="21" spans="1:9" ht="33.75">
      <c r="A21" s="13" t="s">
        <v>27</v>
      </c>
      <c r="B21" s="6">
        <v>909</v>
      </c>
      <c r="C21" s="14" t="s">
        <v>11</v>
      </c>
      <c r="D21" s="14" t="s">
        <v>23</v>
      </c>
      <c r="E21" s="14" t="s">
        <v>28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909</v>
      </c>
      <c r="C22" s="14" t="s">
        <v>11</v>
      </c>
      <c r="D22" s="14" t="s">
        <v>23</v>
      </c>
      <c r="E22" s="14" t="s">
        <v>28</v>
      </c>
      <c r="F22" s="14" t="s">
        <v>26</v>
      </c>
      <c r="G22" s="9">
        <f t="shared" si="0"/>
        <v>0</v>
      </c>
      <c r="H22" s="15"/>
      <c r="I22" s="15"/>
    </row>
    <row r="23" spans="1:9" ht="12.75">
      <c r="A23" s="10" t="s">
        <v>29</v>
      </c>
      <c r="B23" s="6">
        <v>909</v>
      </c>
      <c r="C23" s="11" t="s">
        <v>11</v>
      </c>
      <c r="D23" s="11" t="s">
        <v>30</v>
      </c>
      <c r="E23" s="11"/>
      <c r="F23" s="11"/>
      <c r="G23" s="34">
        <v>0</v>
      </c>
      <c r="H23" s="35">
        <v>0</v>
      </c>
      <c r="I23" s="12">
        <v>0</v>
      </c>
    </row>
    <row r="24" spans="1:9" ht="25.5" customHeight="1">
      <c r="A24" s="13" t="s">
        <v>31</v>
      </c>
      <c r="B24" s="6">
        <v>909</v>
      </c>
      <c r="C24" s="14" t="s">
        <v>11</v>
      </c>
      <c r="D24" s="14" t="s">
        <v>30</v>
      </c>
      <c r="E24" s="14" t="s">
        <v>32</v>
      </c>
      <c r="F24" s="14"/>
      <c r="G24" s="9">
        <f>H24+I24</f>
        <v>19500</v>
      </c>
      <c r="H24" s="15">
        <f>H25</f>
        <v>19500</v>
      </c>
      <c r="I24" s="15">
        <v>0</v>
      </c>
    </row>
    <row r="25" spans="1:9" ht="22.5">
      <c r="A25" s="13" t="s">
        <v>33</v>
      </c>
      <c r="B25" s="6">
        <v>909</v>
      </c>
      <c r="C25" s="14" t="s">
        <v>11</v>
      </c>
      <c r="D25" s="14" t="s">
        <v>30</v>
      </c>
      <c r="E25" s="14" t="s">
        <v>32</v>
      </c>
      <c r="F25" s="14" t="s">
        <v>26</v>
      </c>
      <c r="G25" s="9">
        <f>H25+I25</f>
        <v>19500</v>
      </c>
      <c r="H25" s="15">
        <v>19500</v>
      </c>
      <c r="I25" s="15">
        <v>0</v>
      </c>
    </row>
    <row r="26" spans="1:9" ht="12.75">
      <c r="A26" s="16" t="s">
        <v>34</v>
      </c>
      <c r="B26" s="6">
        <v>909</v>
      </c>
      <c r="C26" s="14" t="s">
        <v>13</v>
      </c>
      <c r="D26" s="14"/>
      <c r="E26" s="14"/>
      <c r="F26" s="14"/>
      <c r="G26" s="30">
        <v>64000</v>
      </c>
      <c r="H26" s="31">
        <v>64000</v>
      </c>
      <c r="I26" s="17">
        <f>I27</f>
        <v>0</v>
      </c>
    </row>
    <row r="27" spans="1:9" ht="12.75">
      <c r="A27" s="13" t="s">
        <v>35</v>
      </c>
      <c r="B27" s="6">
        <v>909</v>
      </c>
      <c r="C27" s="14" t="s">
        <v>13</v>
      </c>
      <c r="D27" s="14" t="s">
        <v>19</v>
      </c>
      <c r="E27" s="14" t="s">
        <v>36</v>
      </c>
      <c r="F27" s="14"/>
      <c r="G27" s="30">
        <v>64000</v>
      </c>
      <c r="H27" s="31">
        <v>64000</v>
      </c>
      <c r="I27" s="15">
        <v>0</v>
      </c>
    </row>
    <row r="28" spans="1:9" ht="33.75">
      <c r="A28" s="13" t="s">
        <v>37</v>
      </c>
      <c r="B28" s="6">
        <v>909</v>
      </c>
      <c r="C28" s="14" t="s">
        <v>13</v>
      </c>
      <c r="D28" s="14" t="s">
        <v>19</v>
      </c>
      <c r="E28" s="14" t="s">
        <v>36</v>
      </c>
      <c r="F28" s="14" t="s">
        <v>26</v>
      </c>
      <c r="G28" s="30">
        <v>64000</v>
      </c>
      <c r="H28" s="31">
        <v>64000</v>
      </c>
      <c r="I28" s="15">
        <v>0</v>
      </c>
    </row>
    <row r="29" spans="1:9" ht="24">
      <c r="A29" s="18" t="s">
        <v>38</v>
      </c>
      <c r="B29" s="6">
        <v>909</v>
      </c>
      <c r="C29" s="7" t="s">
        <v>19</v>
      </c>
      <c r="D29" s="8"/>
      <c r="E29" s="8"/>
      <c r="F29" s="8"/>
      <c r="G29" s="30">
        <f aca="true" t="shared" si="1" ref="G29:G63">H29+I29</f>
        <v>3500</v>
      </c>
      <c r="H29" s="30">
        <f>H32+H34</f>
        <v>3500</v>
      </c>
      <c r="I29" s="9">
        <v>0</v>
      </c>
    </row>
    <row r="30" spans="1:9" ht="42.75">
      <c r="A30" s="10" t="s">
        <v>39</v>
      </c>
      <c r="B30" s="6">
        <v>909</v>
      </c>
      <c r="C30" s="11" t="s">
        <v>19</v>
      </c>
      <c r="D30" s="11" t="s">
        <v>40</v>
      </c>
      <c r="E30" s="11"/>
      <c r="F30" s="11"/>
      <c r="G30" s="9">
        <f t="shared" si="1"/>
        <v>0</v>
      </c>
      <c r="H30" s="12">
        <f>H31</f>
        <v>0</v>
      </c>
      <c r="I30" s="12">
        <v>0</v>
      </c>
    </row>
    <row r="31" spans="1:9" ht="33.75">
      <c r="A31" s="13" t="s">
        <v>41</v>
      </c>
      <c r="B31" s="6">
        <v>909</v>
      </c>
      <c r="C31" s="14" t="s">
        <v>19</v>
      </c>
      <c r="D31" s="14" t="s">
        <v>40</v>
      </c>
      <c r="E31" s="14" t="s">
        <v>42</v>
      </c>
      <c r="F31" s="14"/>
      <c r="G31" s="9">
        <f t="shared" si="1"/>
        <v>0</v>
      </c>
      <c r="H31" s="15">
        <f>H32</f>
        <v>0</v>
      </c>
      <c r="I31" s="15">
        <v>0</v>
      </c>
    </row>
    <row r="32" spans="1:9" ht="33.75">
      <c r="A32" s="13" t="s">
        <v>43</v>
      </c>
      <c r="B32" s="6">
        <v>909</v>
      </c>
      <c r="C32" s="14" t="s">
        <v>19</v>
      </c>
      <c r="D32" s="14" t="s">
        <v>40</v>
      </c>
      <c r="E32" s="14" t="s">
        <v>44</v>
      </c>
      <c r="F32" s="14"/>
      <c r="G32" s="9">
        <f t="shared" si="1"/>
        <v>0</v>
      </c>
      <c r="H32" s="15">
        <f>H33</f>
        <v>0</v>
      </c>
      <c r="I32" s="15"/>
    </row>
    <row r="33" spans="1:9" ht="45">
      <c r="A33" s="13" t="s">
        <v>45</v>
      </c>
      <c r="B33" s="6">
        <v>909</v>
      </c>
      <c r="C33" s="14" t="s">
        <v>19</v>
      </c>
      <c r="D33" s="14" t="s">
        <v>40</v>
      </c>
      <c r="E33" s="14" t="s">
        <v>44</v>
      </c>
      <c r="F33" s="14" t="s">
        <v>46</v>
      </c>
      <c r="G33" s="9">
        <f t="shared" si="1"/>
        <v>0</v>
      </c>
      <c r="H33" s="15">
        <v>0</v>
      </c>
      <c r="I33" s="15">
        <v>0</v>
      </c>
    </row>
    <row r="34" spans="1:9" ht="12.75">
      <c r="A34" s="13" t="s">
        <v>113</v>
      </c>
      <c r="B34" s="6">
        <v>909</v>
      </c>
      <c r="C34" s="14" t="s">
        <v>19</v>
      </c>
      <c r="D34" s="14" t="s">
        <v>30</v>
      </c>
      <c r="E34" s="14"/>
      <c r="F34" s="14"/>
      <c r="G34" s="9">
        <f t="shared" si="1"/>
        <v>3500</v>
      </c>
      <c r="H34" s="15">
        <f>H35</f>
        <v>3500</v>
      </c>
      <c r="I34" s="15">
        <v>0</v>
      </c>
    </row>
    <row r="35" spans="1:9" ht="12.75">
      <c r="A35" s="13"/>
      <c r="B35" s="6">
        <v>909</v>
      </c>
      <c r="C35" s="14" t="s">
        <v>19</v>
      </c>
      <c r="D35" s="14" t="s">
        <v>30</v>
      </c>
      <c r="E35" s="14" t="s">
        <v>104</v>
      </c>
      <c r="F35" s="14" t="s">
        <v>26</v>
      </c>
      <c r="G35" s="9">
        <f t="shared" si="1"/>
        <v>3500</v>
      </c>
      <c r="H35" s="15">
        <v>3500</v>
      </c>
      <c r="I35" s="15">
        <v>0</v>
      </c>
    </row>
    <row r="36" spans="1:9" ht="12.75">
      <c r="A36" s="13" t="s">
        <v>48</v>
      </c>
      <c r="B36" s="6">
        <v>909</v>
      </c>
      <c r="C36" s="14" t="s">
        <v>19</v>
      </c>
      <c r="D36" s="14" t="s">
        <v>30</v>
      </c>
      <c r="E36" s="14" t="s">
        <v>104</v>
      </c>
      <c r="F36" s="14" t="s">
        <v>26</v>
      </c>
      <c r="G36" s="9">
        <f t="shared" si="1"/>
        <v>0</v>
      </c>
      <c r="H36" s="15">
        <v>0</v>
      </c>
      <c r="I36" s="15">
        <v>0</v>
      </c>
    </row>
    <row r="37" spans="1:9" ht="12.75">
      <c r="A37" s="16" t="s">
        <v>49</v>
      </c>
      <c r="B37" s="6">
        <v>909</v>
      </c>
      <c r="C37" s="19" t="s">
        <v>23</v>
      </c>
      <c r="D37" s="14"/>
      <c r="E37" s="14"/>
      <c r="F37" s="14"/>
      <c r="G37" s="9">
        <f t="shared" si="1"/>
        <v>0</v>
      </c>
      <c r="H37" s="15">
        <v>0</v>
      </c>
      <c r="I37" s="15">
        <v>0</v>
      </c>
    </row>
    <row r="38" spans="1:9" ht="12.75">
      <c r="A38" s="13" t="s">
        <v>50</v>
      </c>
      <c r="B38" s="6">
        <v>909</v>
      </c>
      <c r="C38" s="14" t="s">
        <v>23</v>
      </c>
      <c r="D38" s="14" t="s">
        <v>51</v>
      </c>
      <c r="E38" s="14"/>
      <c r="F38" s="14"/>
      <c r="G38" s="9">
        <f t="shared" si="1"/>
        <v>0</v>
      </c>
      <c r="H38" s="15">
        <v>0</v>
      </c>
      <c r="I38" s="15">
        <v>0</v>
      </c>
    </row>
    <row r="39" spans="1:9" ht="12.75">
      <c r="A39" s="13" t="s">
        <v>52</v>
      </c>
      <c r="B39" s="6">
        <v>909</v>
      </c>
      <c r="C39" s="14" t="s">
        <v>23</v>
      </c>
      <c r="D39" s="14" t="s">
        <v>51</v>
      </c>
      <c r="E39" s="14" t="s">
        <v>53</v>
      </c>
      <c r="F39" s="14" t="s">
        <v>54</v>
      </c>
      <c r="G39" s="9">
        <f t="shared" si="1"/>
        <v>0</v>
      </c>
      <c r="H39" s="15">
        <v>0</v>
      </c>
      <c r="I39" s="15">
        <v>0</v>
      </c>
    </row>
    <row r="40" spans="1:9" ht="12.75">
      <c r="A40" s="18" t="s">
        <v>55</v>
      </c>
      <c r="B40" s="6">
        <v>909</v>
      </c>
      <c r="C40" s="7" t="s">
        <v>56</v>
      </c>
      <c r="D40" s="8"/>
      <c r="E40" s="8"/>
      <c r="F40" s="8"/>
      <c r="G40" s="30">
        <f t="shared" si="1"/>
        <v>273825</v>
      </c>
      <c r="H40" s="30">
        <f>H41+H45+H48</f>
        <v>273825</v>
      </c>
      <c r="I40" s="9">
        <f>I41+I45</f>
        <v>0</v>
      </c>
    </row>
    <row r="41" spans="1:9" ht="12.75">
      <c r="A41" s="20" t="s">
        <v>57</v>
      </c>
      <c r="B41" s="6">
        <v>909</v>
      </c>
      <c r="C41" s="19" t="s">
        <v>56</v>
      </c>
      <c r="D41" s="19" t="s">
        <v>11</v>
      </c>
      <c r="E41" s="19"/>
      <c r="F41" s="19"/>
      <c r="G41" s="9">
        <f t="shared" si="1"/>
        <v>50000</v>
      </c>
      <c r="H41" s="17">
        <f>H42</f>
        <v>50000</v>
      </c>
      <c r="I41" s="17">
        <v>0</v>
      </c>
    </row>
    <row r="42" spans="1:9" ht="12.75">
      <c r="A42" s="21" t="s">
        <v>58</v>
      </c>
      <c r="B42" s="6">
        <v>909</v>
      </c>
      <c r="C42" s="14" t="s">
        <v>56</v>
      </c>
      <c r="D42" s="14" t="s">
        <v>11</v>
      </c>
      <c r="E42" s="14" t="s">
        <v>59</v>
      </c>
      <c r="F42" s="14"/>
      <c r="G42" s="9">
        <f t="shared" si="1"/>
        <v>50000</v>
      </c>
      <c r="H42" s="15">
        <f>H44+H43</f>
        <v>50000</v>
      </c>
      <c r="I42" s="15">
        <v>0</v>
      </c>
    </row>
    <row r="43" spans="1:9" ht="33.75">
      <c r="A43" s="21" t="s">
        <v>60</v>
      </c>
      <c r="B43" s="6">
        <v>909</v>
      </c>
      <c r="C43" s="14" t="s">
        <v>56</v>
      </c>
      <c r="D43" s="14" t="s">
        <v>11</v>
      </c>
      <c r="E43" s="14" t="s">
        <v>61</v>
      </c>
      <c r="F43" s="14" t="s">
        <v>26</v>
      </c>
      <c r="G43" s="9">
        <f t="shared" si="1"/>
        <v>50000</v>
      </c>
      <c r="H43" s="15">
        <v>50000</v>
      </c>
      <c r="I43" s="15"/>
    </row>
    <row r="44" spans="1:9" ht="33.75">
      <c r="A44" s="21" t="s">
        <v>62</v>
      </c>
      <c r="B44" s="6">
        <v>909</v>
      </c>
      <c r="C44" s="14" t="s">
        <v>56</v>
      </c>
      <c r="D44" s="14" t="s">
        <v>11</v>
      </c>
      <c r="E44" s="14" t="s">
        <v>63</v>
      </c>
      <c r="F44" s="14" t="s">
        <v>26</v>
      </c>
      <c r="G44" s="9">
        <f t="shared" si="1"/>
        <v>0</v>
      </c>
      <c r="H44" s="15">
        <v>0</v>
      </c>
      <c r="I44" s="15">
        <v>0</v>
      </c>
    </row>
    <row r="45" spans="1:9" ht="12.75">
      <c r="A45" s="20" t="s">
        <v>64</v>
      </c>
      <c r="B45" s="6">
        <v>909</v>
      </c>
      <c r="C45" s="11" t="s">
        <v>56</v>
      </c>
      <c r="D45" s="11" t="s">
        <v>13</v>
      </c>
      <c r="E45" s="11"/>
      <c r="F45" s="11"/>
      <c r="G45" s="9">
        <f t="shared" si="1"/>
        <v>77620</v>
      </c>
      <c r="H45" s="12">
        <f>H46</f>
        <v>77620</v>
      </c>
      <c r="I45" s="12">
        <f>I46</f>
        <v>0</v>
      </c>
    </row>
    <row r="46" spans="1:9" ht="12.75">
      <c r="A46" s="21" t="s">
        <v>65</v>
      </c>
      <c r="B46" s="6">
        <v>909</v>
      </c>
      <c r="C46" s="14" t="s">
        <v>56</v>
      </c>
      <c r="D46" s="14" t="s">
        <v>13</v>
      </c>
      <c r="E46" s="14" t="s">
        <v>66</v>
      </c>
      <c r="F46" s="14"/>
      <c r="G46" s="9">
        <f t="shared" si="1"/>
        <v>77620</v>
      </c>
      <c r="H46" s="15">
        <f>H47</f>
        <v>77620</v>
      </c>
      <c r="I46" s="15">
        <f>I47</f>
        <v>0</v>
      </c>
    </row>
    <row r="47" spans="1:9" ht="22.5">
      <c r="A47" s="21" t="s">
        <v>67</v>
      </c>
      <c r="B47" s="6">
        <v>909</v>
      </c>
      <c r="C47" s="14" t="s">
        <v>56</v>
      </c>
      <c r="D47" s="14" t="s">
        <v>13</v>
      </c>
      <c r="E47" s="14" t="s">
        <v>68</v>
      </c>
      <c r="F47" s="14" t="s">
        <v>26</v>
      </c>
      <c r="G47" s="9">
        <f t="shared" si="1"/>
        <v>77620</v>
      </c>
      <c r="H47" s="15">
        <v>77620</v>
      </c>
      <c r="I47" s="15">
        <v>0</v>
      </c>
    </row>
    <row r="48" spans="1:9" ht="12.75">
      <c r="A48" s="20" t="s">
        <v>69</v>
      </c>
      <c r="B48" s="6">
        <v>909</v>
      </c>
      <c r="C48" s="19" t="s">
        <v>56</v>
      </c>
      <c r="D48" s="19" t="s">
        <v>19</v>
      </c>
      <c r="E48" s="14"/>
      <c r="F48" s="14"/>
      <c r="G48" s="9">
        <f t="shared" si="1"/>
        <v>146205</v>
      </c>
      <c r="H48" s="17">
        <f>H49</f>
        <v>146205</v>
      </c>
      <c r="I48" s="17">
        <f>I49</f>
        <v>0</v>
      </c>
    </row>
    <row r="49" spans="1:9" ht="12.75">
      <c r="A49" s="21" t="s">
        <v>69</v>
      </c>
      <c r="B49" s="6">
        <v>909</v>
      </c>
      <c r="C49" s="14" t="s">
        <v>56</v>
      </c>
      <c r="D49" s="14" t="s">
        <v>19</v>
      </c>
      <c r="E49" s="14" t="s">
        <v>70</v>
      </c>
      <c r="F49" s="14"/>
      <c r="G49" s="9">
        <f t="shared" si="1"/>
        <v>146205</v>
      </c>
      <c r="H49" s="17">
        <f>H50+H51+H52+H53+H54</f>
        <v>146205</v>
      </c>
      <c r="I49" s="17">
        <f>I50+I51+I52+I53+I54</f>
        <v>0</v>
      </c>
    </row>
    <row r="50" spans="1:9" ht="12.75">
      <c r="A50" s="21" t="s">
        <v>71</v>
      </c>
      <c r="B50" s="6">
        <v>909</v>
      </c>
      <c r="C50" s="14" t="s">
        <v>56</v>
      </c>
      <c r="D50" s="14" t="s">
        <v>19</v>
      </c>
      <c r="E50" s="14" t="s">
        <v>72</v>
      </c>
      <c r="F50" s="14" t="s">
        <v>26</v>
      </c>
      <c r="G50" s="9">
        <f t="shared" si="1"/>
        <v>87416</v>
      </c>
      <c r="H50" s="15">
        <v>87416</v>
      </c>
      <c r="I50" s="15"/>
    </row>
    <row r="51" spans="1:9" ht="34.5" customHeight="1">
      <c r="A51" s="21" t="s">
        <v>73</v>
      </c>
      <c r="B51" s="6">
        <v>909</v>
      </c>
      <c r="C51" s="14" t="s">
        <v>56</v>
      </c>
      <c r="D51" s="14" t="s">
        <v>19</v>
      </c>
      <c r="E51" s="14" t="s">
        <v>74</v>
      </c>
      <c r="F51" s="14" t="s">
        <v>26</v>
      </c>
      <c r="G51" s="9">
        <f t="shared" si="1"/>
        <v>35089</v>
      </c>
      <c r="H51" s="15">
        <v>35089</v>
      </c>
      <c r="I51" s="15"/>
    </row>
    <row r="52" spans="1:9" ht="12.75">
      <c r="A52" s="21" t="s">
        <v>75</v>
      </c>
      <c r="B52" s="6">
        <v>909</v>
      </c>
      <c r="C52" s="14" t="s">
        <v>56</v>
      </c>
      <c r="D52" s="14" t="s">
        <v>19</v>
      </c>
      <c r="E52" s="14" t="s">
        <v>76</v>
      </c>
      <c r="F52" s="14" t="s">
        <v>26</v>
      </c>
      <c r="G52" s="9">
        <f t="shared" si="1"/>
        <v>23700</v>
      </c>
      <c r="H52" s="15">
        <v>23700</v>
      </c>
      <c r="I52" s="15"/>
    </row>
    <row r="53" spans="1:9" ht="12.75">
      <c r="A53" s="21" t="s">
        <v>77</v>
      </c>
      <c r="B53" s="6">
        <v>909</v>
      </c>
      <c r="C53" s="14" t="s">
        <v>56</v>
      </c>
      <c r="D53" s="14" t="s">
        <v>19</v>
      </c>
      <c r="E53" s="14" t="s">
        <v>78</v>
      </c>
      <c r="F53" s="14" t="s">
        <v>26</v>
      </c>
      <c r="G53" s="9">
        <f t="shared" si="1"/>
        <v>0</v>
      </c>
      <c r="H53" s="15">
        <v>0</v>
      </c>
      <c r="I53" s="15"/>
    </row>
    <row r="54" spans="1:9" ht="22.5">
      <c r="A54" s="21" t="s">
        <v>79</v>
      </c>
      <c r="B54" s="6">
        <v>909</v>
      </c>
      <c r="C54" s="14" t="s">
        <v>56</v>
      </c>
      <c r="D54" s="14" t="s">
        <v>19</v>
      </c>
      <c r="E54" s="14" t="s">
        <v>80</v>
      </c>
      <c r="F54" s="14" t="s">
        <v>26</v>
      </c>
      <c r="G54" s="9">
        <f t="shared" si="1"/>
        <v>0</v>
      </c>
      <c r="H54" s="15">
        <v>0</v>
      </c>
      <c r="I54" s="15"/>
    </row>
    <row r="55" spans="1:9" ht="24">
      <c r="A55" s="18" t="s">
        <v>81</v>
      </c>
      <c r="B55" s="6">
        <v>909</v>
      </c>
      <c r="C55" s="7" t="s">
        <v>51</v>
      </c>
      <c r="D55" s="7"/>
      <c r="E55" s="7"/>
      <c r="F55" s="7"/>
      <c r="G55" s="30">
        <f t="shared" si="1"/>
        <v>2250000</v>
      </c>
      <c r="H55" s="30">
        <f>H56</f>
        <v>2250000</v>
      </c>
      <c r="I55" s="30"/>
    </row>
    <row r="56" spans="1:9" ht="12.75">
      <c r="A56" s="22" t="s">
        <v>82</v>
      </c>
      <c r="B56" s="6">
        <v>909</v>
      </c>
      <c r="C56" s="7" t="s">
        <v>51</v>
      </c>
      <c r="D56" s="7" t="s">
        <v>11</v>
      </c>
      <c r="E56" s="7"/>
      <c r="F56" s="7"/>
      <c r="G56" s="9">
        <f t="shared" si="1"/>
        <v>2250000</v>
      </c>
      <c r="H56" s="9">
        <f>H57+H61+H60</f>
        <v>2250000</v>
      </c>
      <c r="I56" s="9">
        <f>I57+I61</f>
        <v>0</v>
      </c>
    </row>
    <row r="57" spans="1:9" ht="27.75" customHeight="1">
      <c r="A57" s="23" t="s">
        <v>83</v>
      </c>
      <c r="B57" s="6">
        <v>909</v>
      </c>
      <c r="C57" s="8" t="s">
        <v>51</v>
      </c>
      <c r="D57" s="8" t="s">
        <v>11</v>
      </c>
      <c r="E57" s="8" t="s">
        <v>84</v>
      </c>
      <c r="F57" s="8"/>
      <c r="G57" s="9">
        <f t="shared" si="1"/>
        <v>1007000</v>
      </c>
      <c r="H57" s="24">
        <f>H58</f>
        <v>1007000</v>
      </c>
      <c r="I57" s="24"/>
    </row>
    <row r="58" spans="1:9" ht="24">
      <c r="A58" s="23" t="s">
        <v>85</v>
      </c>
      <c r="B58" s="6">
        <v>909</v>
      </c>
      <c r="C58" s="8" t="s">
        <v>51</v>
      </c>
      <c r="D58" s="8" t="s">
        <v>11</v>
      </c>
      <c r="E58" s="8" t="s">
        <v>86</v>
      </c>
      <c r="F58" s="8"/>
      <c r="G58" s="9">
        <f t="shared" si="1"/>
        <v>1007000</v>
      </c>
      <c r="H58" s="24">
        <f>H59</f>
        <v>1007000</v>
      </c>
      <c r="I58" s="24"/>
    </row>
    <row r="59" spans="1:9" ht="24">
      <c r="A59" s="23" t="s">
        <v>87</v>
      </c>
      <c r="B59" s="6">
        <v>909</v>
      </c>
      <c r="C59" s="8" t="s">
        <v>51</v>
      </c>
      <c r="D59" s="8" t="s">
        <v>11</v>
      </c>
      <c r="E59" s="8" t="s">
        <v>86</v>
      </c>
      <c r="F59" s="8" t="s">
        <v>88</v>
      </c>
      <c r="G59" s="9">
        <f t="shared" si="1"/>
        <v>1007000</v>
      </c>
      <c r="H59" s="24">
        <v>1007000</v>
      </c>
      <c r="I59" s="24"/>
    </row>
    <row r="60" spans="1:9" ht="37.5" customHeight="1">
      <c r="A60" s="23" t="s">
        <v>115</v>
      </c>
      <c r="B60" s="6">
        <v>909</v>
      </c>
      <c r="C60" s="8" t="s">
        <v>51</v>
      </c>
      <c r="D60" s="8" t="s">
        <v>11</v>
      </c>
      <c r="E60" s="8" t="s">
        <v>116</v>
      </c>
      <c r="F60" s="8" t="s">
        <v>26</v>
      </c>
      <c r="G60" s="9">
        <f t="shared" si="1"/>
        <v>700000</v>
      </c>
      <c r="H60" s="24">
        <v>700000</v>
      </c>
      <c r="I60" s="24"/>
    </row>
    <row r="61" spans="1:9" ht="12.75">
      <c r="A61" s="23" t="s">
        <v>89</v>
      </c>
      <c r="B61" s="6">
        <v>909</v>
      </c>
      <c r="C61" s="8" t="s">
        <v>51</v>
      </c>
      <c r="D61" s="8" t="s">
        <v>11</v>
      </c>
      <c r="E61" s="8" t="s">
        <v>90</v>
      </c>
      <c r="F61" s="8"/>
      <c r="G61" s="9">
        <f t="shared" si="1"/>
        <v>543000</v>
      </c>
      <c r="H61" s="24">
        <f>H62</f>
        <v>543000</v>
      </c>
      <c r="I61" s="24"/>
    </row>
    <row r="62" spans="1:9" ht="24">
      <c r="A62" s="23" t="s">
        <v>85</v>
      </c>
      <c r="B62" s="6">
        <v>909</v>
      </c>
      <c r="C62" s="8" t="s">
        <v>51</v>
      </c>
      <c r="D62" s="8" t="s">
        <v>11</v>
      </c>
      <c r="E62" s="8" t="s">
        <v>91</v>
      </c>
      <c r="F62" s="8"/>
      <c r="G62" s="9">
        <f t="shared" si="1"/>
        <v>543000</v>
      </c>
      <c r="H62" s="24">
        <f>H63</f>
        <v>543000</v>
      </c>
      <c r="I62" s="24"/>
    </row>
    <row r="63" spans="1:9" ht="24">
      <c r="A63" s="23" t="s">
        <v>87</v>
      </c>
      <c r="B63" s="6">
        <v>909</v>
      </c>
      <c r="C63" s="8" t="s">
        <v>51</v>
      </c>
      <c r="D63" s="8" t="s">
        <v>11</v>
      </c>
      <c r="E63" s="8" t="s">
        <v>91</v>
      </c>
      <c r="F63" s="8" t="s">
        <v>88</v>
      </c>
      <c r="G63" s="9">
        <f t="shared" si="1"/>
        <v>543000</v>
      </c>
      <c r="H63" s="24">
        <v>543000</v>
      </c>
      <c r="I63" s="24"/>
    </row>
    <row r="64" spans="1:9" ht="12.75">
      <c r="A64" s="16" t="s">
        <v>92</v>
      </c>
      <c r="B64" s="6">
        <v>909</v>
      </c>
      <c r="C64" s="7" t="s">
        <v>47</v>
      </c>
      <c r="D64" s="8"/>
      <c r="E64" s="8"/>
      <c r="F64" s="8"/>
      <c r="G64" s="30">
        <f>G65</f>
        <v>14000</v>
      </c>
      <c r="H64" s="30">
        <f>H65</f>
        <v>14000</v>
      </c>
      <c r="I64" s="24">
        <f>I66</f>
        <v>0</v>
      </c>
    </row>
    <row r="65" spans="1:9" ht="12.75">
      <c r="A65" s="21" t="s">
        <v>112</v>
      </c>
      <c r="B65" s="6">
        <v>909</v>
      </c>
      <c r="C65" s="7" t="s">
        <v>47</v>
      </c>
      <c r="D65" s="8" t="s">
        <v>11</v>
      </c>
      <c r="E65" s="8" t="s">
        <v>109</v>
      </c>
      <c r="F65" s="8" t="s">
        <v>26</v>
      </c>
      <c r="G65" s="30">
        <f aca="true" t="shared" si="2" ref="G65:G70">H65+I65</f>
        <v>14000</v>
      </c>
      <c r="H65" s="32">
        <v>14000</v>
      </c>
      <c r="I65" s="24"/>
    </row>
    <row r="66" spans="1:9" ht="12.75">
      <c r="A66" s="13" t="s">
        <v>93</v>
      </c>
      <c r="B66" s="6">
        <v>909</v>
      </c>
      <c r="C66" s="8" t="s">
        <v>47</v>
      </c>
      <c r="D66" s="8" t="s">
        <v>19</v>
      </c>
      <c r="E66" s="8" t="s">
        <v>94</v>
      </c>
      <c r="F66" s="8"/>
      <c r="G66" s="9">
        <f t="shared" si="2"/>
        <v>0</v>
      </c>
      <c r="H66" s="24">
        <f>H67</f>
        <v>0</v>
      </c>
      <c r="I66" s="24">
        <f>I67</f>
        <v>0</v>
      </c>
    </row>
    <row r="67" spans="1:9" ht="22.5">
      <c r="A67" s="13" t="s">
        <v>95</v>
      </c>
      <c r="B67" s="6">
        <v>909</v>
      </c>
      <c r="C67" s="8" t="s">
        <v>47</v>
      </c>
      <c r="D67" s="8" t="s">
        <v>19</v>
      </c>
      <c r="E67" s="8" t="s">
        <v>94</v>
      </c>
      <c r="F67" s="8" t="s">
        <v>96</v>
      </c>
      <c r="G67" s="9">
        <f t="shared" si="2"/>
        <v>0</v>
      </c>
      <c r="H67" s="24"/>
      <c r="I67" s="24">
        <v>0</v>
      </c>
    </row>
    <row r="68" spans="1:9" ht="12.75">
      <c r="A68" s="18" t="s">
        <v>97</v>
      </c>
      <c r="B68" s="6">
        <v>909</v>
      </c>
      <c r="C68" s="7" t="s">
        <v>98</v>
      </c>
      <c r="D68" s="8"/>
      <c r="E68" s="8"/>
      <c r="F68" s="8"/>
      <c r="G68" s="9">
        <f t="shared" si="2"/>
        <v>50210</v>
      </c>
      <c r="H68" s="9">
        <f>H69</f>
        <v>50210</v>
      </c>
      <c r="I68" s="9">
        <f>I69</f>
        <v>0</v>
      </c>
    </row>
    <row r="69" spans="1:9" ht="15.75" customHeight="1">
      <c r="A69" s="21" t="s">
        <v>99</v>
      </c>
      <c r="B69" s="6">
        <v>909</v>
      </c>
      <c r="C69" s="25" t="s">
        <v>98</v>
      </c>
      <c r="D69" s="25" t="s">
        <v>23</v>
      </c>
      <c r="E69" s="8"/>
      <c r="F69" s="8"/>
      <c r="G69" s="9">
        <f t="shared" si="2"/>
        <v>50210</v>
      </c>
      <c r="H69" s="26">
        <f>H70</f>
        <v>50210</v>
      </c>
      <c r="I69" s="27">
        <v>0</v>
      </c>
    </row>
    <row r="70" spans="1:9" ht="78.75">
      <c r="A70" s="21" t="s">
        <v>100</v>
      </c>
      <c r="B70" s="6">
        <v>909</v>
      </c>
      <c r="C70" s="8" t="s">
        <v>98</v>
      </c>
      <c r="D70" s="8" t="s">
        <v>23</v>
      </c>
      <c r="E70" s="8" t="s">
        <v>101</v>
      </c>
      <c r="F70" s="8" t="s">
        <v>102</v>
      </c>
      <c r="G70" s="9">
        <f t="shared" si="2"/>
        <v>50210</v>
      </c>
      <c r="H70" s="24">
        <v>50210</v>
      </c>
      <c r="I70" s="24">
        <v>0</v>
      </c>
    </row>
    <row r="71" spans="1:9" ht="12.75">
      <c r="A71" s="21" t="s">
        <v>17</v>
      </c>
      <c r="B71" s="6">
        <v>909</v>
      </c>
      <c r="C71" s="8"/>
      <c r="D71" s="8"/>
      <c r="E71" s="8"/>
      <c r="F71" s="8"/>
      <c r="G71" s="9"/>
      <c r="H71" s="24"/>
      <c r="I71" s="24"/>
    </row>
    <row r="72" spans="1:9" ht="12.75">
      <c r="A72" s="28" t="s">
        <v>7</v>
      </c>
      <c r="B72" s="6">
        <v>909</v>
      </c>
      <c r="C72" s="29"/>
      <c r="D72" s="29"/>
      <c r="E72" s="29"/>
      <c r="F72" s="29"/>
      <c r="G72" s="30">
        <f>H72+I72</f>
        <v>4017821</v>
      </c>
      <c r="H72" s="33">
        <f>H10+H26+H29+H37+H40+H55+H64+H68</f>
        <v>4017821</v>
      </c>
      <c r="I72" s="33">
        <f>I10+I27+I29+I37+I40+I55+I68</f>
        <v>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2"/>
  <sheetViews>
    <sheetView workbookViewId="0" topLeftCell="A64">
      <selection activeCell="H77" sqref="H77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8.25390625" style="0" customWidth="1"/>
  </cols>
  <sheetData>
    <row r="2" spans="4:9" ht="12.75">
      <c r="D2" s="37" t="s">
        <v>108</v>
      </c>
      <c r="E2" s="37"/>
      <c r="F2" s="37"/>
      <c r="G2" s="37"/>
      <c r="H2" s="1"/>
      <c r="I2" s="1"/>
    </row>
    <row r="3" spans="4:9" ht="12.75">
      <c r="D3" s="37" t="s">
        <v>117</v>
      </c>
      <c r="E3" s="37"/>
      <c r="F3" s="37"/>
      <c r="G3" s="37"/>
      <c r="H3" s="37"/>
      <c r="I3" s="37"/>
    </row>
    <row r="4" spans="4:9" ht="12.75">
      <c r="D4" s="37" t="s">
        <v>106</v>
      </c>
      <c r="E4" s="37"/>
      <c r="F4" s="37"/>
      <c r="G4" s="37"/>
      <c r="H4" s="37"/>
      <c r="I4" s="37"/>
    </row>
    <row r="5" spans="4:9" ht="12.75">
      <c r="D5" s="37" t="s">
        <v>105</v>
      </c>
      <c r="E5" s="37"/>
      <c r="F5" s="37"/>
      <c r="G5" s="1"/>
      <c r="H5" s="1"/>
      <c r="I5" s="1"/>
    </row>
    <row r="6" spans="1:9" ht="12.75">
      <c r="A6" s="36" t="s">
        <v>107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ht="144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111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30">
        <v>1284130</v>
      </c>
      <c r="H10" s="30">
        <f>H11+H18+H24</f>
        <v>1362286</v>
      </c>
      <c r="I10" s="9">
        <f>I11+I15+I18+I23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9">
        <f>H11+I11</f>
        <v>655130</v>
      </c>
      <c r="H11" s="12">
        <f>H12</f>
        <v>655130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103</v>
      </c>
      <c r="F12" s="14"/>
      <c r="G12" s="9">
        <f>H12+I12</f>
        <v>655130</v>
      </c>
      <c r="H12" s="15">
        <f>H13</f>
        <v>655130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103</v>
      </c>
      <c r="F13" s="14" t="s">
        <v>26</v>
      </c>
      <c r="G13" s="9">
        <f>H13+I13</f>
        <v>655130</v>
      </c>
      <c r="H13" s="15">
        <v>655130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9">
        <f aca="true" t="shared" si="0" ref="G15:G22">H15+I15</f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9">
        <f t="shared" si="0"/>
        <v>687656</v>
      </c>
      <c r="H18" s="12">
        <f>H19</f>
        <v>687656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9">
        <f t="shared" si="0"/>
        <v>687656</v>
      </c>
      <c r="H19" s="15">
        <f>H20</f>
        <v>687656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9">
        <f t="shared" si="0"/>
        <v>687656</v>
      </c>
      <c r="H20" s="15">
        <v>687656</v>
      </c>
      <c r="I20" s="15">
        <v>0</v>
      </c>
    </row>
    <row r="21" spans="1:9" ht="33.75">
      <c r="A21" s="13" t="s">
        <v>27</v>
      </c>
      <c r="B21" s="6">
        <v>909</v>
      </c>
      <c r="C21" s="14" t="s">
        <v>11</v>
      </c>
      <c r="D21" s="14" t="s">
        <v>23</v>
      </c>
      <c r="E21" s="14" t="s">
        <v>28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909</v>
      </c>
      <c r="C22" s="14" t="s">
        <v>11</v>
      </c>
      <c r="D22" s="14" t="s">
        <v>23</v>
      </c>
      <c r="E22" s="14" t="s">
        <v>28</v>
      </c>
      <c r="F22" s="14" t="s">
        <v>26</v>
      </c>
      <c r="G22" s="9">
        <f t="shared" si="0"/>
        <v>0</v>
      </c>
      <c r="H22" s="15"/>
      <c r="I22" s="15"/>
    </row>
    <row r="23" spans="1:9" ht="12.75">
      <c r="A23" s="10" t="s">
        <v>29</v>
      </c>
      <c r="B23" s="6">
        <v>909</v>
      </c>
      <c r="C23" s="11" t="s">
        <v>11</v>
      </c>
      <c r="D23" s="11" t="s">
        <v>30</v>
      </c>
      <c r="E23" s="11"/>
      <c r="F23" s="11"/>
      <c r="G23" s="34">
        <v>0</v>
      </c>
      <c r="H23" s="35">
        <v>0</v>
      </c>
      <c r="I23" s="12">
        <v>0</v>
      </c>
    </row>
    <row r="24" spans="1:9" ht="25.5" customHeight="1">
      <c r="A24" s="13" t="s">
        <v>31</v>
      </c>
      <c r="B24" s="6">
        <v>909</v>
      </c>
      <c r="C24" s="14" t="s">
        <v>11</v>
      </c>
      <c r="D24" s="14" t="s">
        <v>30</v>
      </c>
      <c r="E24" s="14" t="s">
        <v>32</v>
      </c>
      <c r="F24" s="14"/>
      <c r="G24" s="9">
        <f>H24+I24</f>
        <v>19500</v>
      </c>
      <c r="H24" s="15">
        <f>H25</f>
        <v>19500</v>
      </c>
      <c r="I24" s="15">
        <v>0</v>
      </c>
    </row>
    <row r="25" spans="1:9" ht="22.5">
      <c r="A25" s="13" t="s">
        <v>33</v>
      </c>
      <c r="B25" s="6">
        <v>909</v>
      </c>
      <c r="C25" s="14" t="s">
        <v>11</v>
      </c>
      <c r="D25" s="14" t="s">
        <v>30</v>
      </c>
      <c r="E25" s="14" t="s">
        <v>32</v>
      </c>
      <c r="F25" s="14" t="s">
        <v>26</v>
      </c>
      <c r="G25" s="9">
        <f>H25+I25</f>
        <v>19500</v>
      </c>
      <c r="H25" s="15">
        <v>19500</v>
      </c>
      <c r="I25" s="15">
        <v>0</v>
      </c>
    </row>
    <row r="26" spans="1:9" ht="12.75">
      <c r="A26" s="16" t="s">
        <v>34</v>
      </c>
      <c r="B26" s="6">
        <v>909</v>
      </c>
      <c r="C26" s="14" t="s">
        <v>13</v>
      </c>
      <c r="D26" s="14"/>
      <c r="E26" s="14"/>
      <c r="F26" s="14"/>
      <c r="G26" s="30">
        <v>64000</v>
      </c>
      <c r="H26" s="31">
        <v>64000</v>
      </c>
      <c r="I26" s="17">
        <f>I27</f>
        <v>0</v>
      </c>
    </row>
    <row r="27" spans="1:9" ht="12.75">
      <c r="A27" s="13" t="s">
        <v>35</v>
      </c>
      <c r="B27" s="6">
        <v>909</v>
      </c>
      <c r="C27" s="14" t="s">
        <v>13</v>
      </c>
      <c r="D27" s="14" t="s">
        <v>19</v>
      </c>
      <c r="E27" s="14" t="s">
        <v>36</v>
      </c>
      <c r="F27" s="14"/>
      <c r="G27" s="30">
        <v>64000</v>
      </c>
      <c r="H27" s="31">
        <v>64000</v>
      </c>
      <c r="I27" s="15">
        <v>0</v>
      </c>
    </row>
    <row r="28" spans="1:9" ht="33.75">
      <c r="A28" s="13" t="s">
        <v>37</v>
      </c>
      <c r="B28" s="6">
        <v>909</v>
      </c>
      <c r="C28" s="14" t="s">
        <v>13</v>
      </c>
      <c r="D28" s="14" t="s">
        <v>19</v>
      </c>
      <c r="E28" s="14" t="s">
        <v>36</v>
      </c>
      <c r="F28" s="14" t="s">
        <v>26</v>
      </c>
      <c r="G28" s="30">
        <v>64000</v>
      </c>
      <c r="H28" s="31">
        <v>64000</v>
      </c>
      <c r="I28" s="15">
        <v>0</v>
      </c>
    </row>
    <row r="29" spans="1:9" ht="24">
      <c r="A29" s="18" t="s">
        <v>38</v>
      </c>
      <c r="B29" s="6">
        <v>909</v>
      </c>
      <c r="C29" s="7" t="s">
        <v>19</v>
      </c>
      <c r="D29" s="8"/>
      <c r="E29" s="8"/>
      <c r="F29" s="8"/>
      <c r="G29" s="30">
        <f>H29+I29</f>
        <v>3500</v>
      </c>
      <c r="H29" s="30">
        <f>H32+H34</f>
        <v>3500</v>
      </c>
      <c r="I29" s="9">
        <v>0</v>
      </c>
    </row>
    <row r="30" spans="1:9" ht="42.75">
      <c r="A30" s="10" t="s">
        <v>39</v>
      </c>
      <c r="B30" s="6">
        <v>909</v>
      </c>
      <c r="C30" s="11" t="s">
        <v>19</v>
      </c>
      <c r="D30" s="11" t="s">
        <v>40</v>
      </c>
      <c r="E30" s="11"/>
      <c r="F30" s="11"/>
      <c r="G30" s="9">
        <f aca="true" t="shared" si="1" ref="G30:G63">H30+I30</f>
        <v>0</v>
      </c>
      <c r="H30" s="12">
        <f>H31</f>
        <v>0</v>
      </c>
      <c r="I30" s="12">
        <v>0</v>
      </c>
    </row>
    <row r="31" spans="1:9" ht="33.75">
      <c r="A31" s="13" t="s">
        <v>41</v>
      </c>
      <c r="B31" s="6">
        <v>909</v>
      </c>
      <c r="C31" s="14" t="s">
        <v>19</v>
      </c>
      <c r="D31" s="14" t="s">
        <v>40</v>
      </c>
      <c r="E31" s="14" t="s">
        <v>42</v>
      </c>
      <c r="F31" s="14"/>
      <c r="G31" s="9">
        <f t="shared" si="1"/>
        <v>0</v>
      </c>
      <c r="H31" s="15">
        <f>H32</f>
        <v>0</v>
      </c>
      <c r="I31" s="15">
        <v>0</v>
      </c>
    </row>
    <row r="32" spans="1:9" ht="33.75">
      <c r="A32" s="13" t="s">
        <v>43</v>
      </c>
      <c r="B32" s="6">
        <v>909</v>
      </c>
      <c r="C32" s="14" t="s">
        <v>19</v>
      </c>
      <c r="D32" s="14" t="s">
        <v>40</v>
      </c>
      <c r="E32" s="14" t="s">
        <v>44</v>
      </c>
      <c r="F32" s="14"/>
      <c r="G32" s="9">
        <f t="shared" si="1"/>
        <v>0</v>
      </c>
      <c r="H32" s="15">
        <f>H33</f>
        <v>0</v>
      </c>
      <c r="I32" s="15"/>
    </row>
    <row r="33" spans="1:9" ht="45">
      <c r="A33" s="13" t="s">
        <v>45</v>
      </c>
      <c r="B33" s="6">
        <v>909</v>
      </c>
      <c r="C33" s="14" t="s">
        <v>19</v>
      </c>
      <c r="D33" s="14" t="s">
        <v>40</v>
      </c>
      <c r="E33" s="14" t="s">
        <v>44</v>
      </c>
      <c r="F33" s="14" t="s">
        <v>46</v>
      </c>
      <c r="G33" s="9">
        <f t="shared" si="1"/>
        <v>0</v>
      </c>
      <c r="H33" s="15">
        <v>0</v>
      </c>
      <c r="I33" s="15">
        <v>0</v>
      </c>
    </row>
    <row r="34" spans="1:9" ht="12.75">
      <c r="A34" s="13" t="s">
        <v>113</v>
      </c>
      <c r="B34" s="6">
        <v>909</v>
      </c>
      <c r="C34" s="14" t="s">
        <v>19</v>
      </c>
      <c r="D34" s="14" t="s">
        <v>30</v>
      </c>
      <c r="E34" s="14"/>
      <c r="F34" s="14"/>
      <c r="G34" s="9">
        <f t="shared" si="1"/>
        <v>3500</v>
      </c>
      <c r="H34" s="15">
        <f>H35</f>
        <v>3500</v>
      </c>
      <c r="I34" s="15">
        <v>0</v>
      </c>
    </row>
    <row r="35" spans="1:9" ht="12.75">
      <c r="A35" s="13"/>
      <c r="B35" s="6">
        <v>909</v>
      </c>
      <c r="C35" s="14" t="s">
        <v>19</v>
      </c>
      <c r="D35" s="14" t="s">
        <v>30</v>
      </c>
      <c r="E35" s="14" t="s">
        <v>104</v>
      </c>
      <c r="F35" s="14" t="s">
        <v>26</v>
      </c>
      <c r="G35" s="9">
        <f t="shared" si="1"/>
        <v>3500</v>
      </c>
      <c r="H35" s="15">
        <v>3500</v>
      </c>
      <c r="I35" s="15">
        <v>0</v>
      </c>
    </row>
    <row r="36" spans="1:9" ht="12.75">
      <c r="A36" s="13" t="s">
        <v>48</v>
      </c>
      <c r="B36" s="6">
        <v>909</v>
      </c>
      <c r="C36" s="14" t="s">
        <v>19</v>
      </c>
      <c r="D36" s="14" t="s">
        <v>30</v>
      </c>
      <c r="E36" s="14" t="s">
        <v>104</v>
      </c>
      <c r="F36" s="14" t="s">
        <v>26</v>
      </c>
      <c r="G36" s="9">
        <f t="shared" si="1"/>
        <v>0</v>
      </c>
      <c r="H36" s="15">
        <v>0</v>
      </c>
      <c r="I36" s="15">
        <v>0</v>
      </c>
    </row>
    <row r="37" spans="1:9" ht="12.75">
      <c r="A37" s="16" t="s">
        <v>49</v>
      </c>
      <c r="B37" s="6">
        <v>909</v>
      </c>
      <c r="C37" s="19" t="s">
        <v>23</v>
      </c>
      <c r="D37" s="14"/>
      <c r="E37" s="14"/>
      <c r="F37" s="14"/>
      <c r="G37" s="9">
        <f t="shared" si="1"/>
        <v>0</v>
      </c>
      <c r="H37" s="15">
        <v>0</v>
      </c>
      <c r="I37" s="15">
        <v>0</v>
      </c>
    </row>
    <row r="38" spans="1:9" ht="12.75">
      <c r="A38" s="13" t="s">
        <v>50</v>
      </c>
      <c r="B38" s="6">
        <v>909</v>
      </c>
      <c r="C38" s="14" t="s">
        <v>23</v>
      </c>
      <c r="D38" s="14" t="s">
        <v>51</v>
      </c>
      <c r="E38" s="14"/>
      <c r="F38" s="14"/>
      <c r="G38" s="9">
        <f t="shared" si="1"/>
        <v>0</v>
      </c>
      <c r="H38" s="15">
        <v>0</v>
      </c>
      <c r="I38" s="15">
        <v>0</v>
      </c>
    </row>
    <row r="39" spans="1:9" ht="12.75">
      <c r="A39" s="13" t="s">
        <v>52</v>
      </c>
      <c r="B39" s="6">
        <v>909</v>
      </c>
      <c r="C39" s="14" t="s">
        <v>23</v>
      </c>
      <c r="D39" s="14" t="s">
        <v>51</v>
      </c>
      <c r="E39" s="14" t="s">
        <v>53</v>
      </c>
      <c r="F39" s="14" t="s">
        <v>54</v>
      </c>
      <c r="G39" s="9">
        <f t="shared" si="1"/>
        <v>0</v>
      </c>
      <c r="H39" s="15">
        <v>0</v>
      </c>
      <c r="I39" s="15">
        <v>0</v>
      </c>
    </row>
    <row r="40" spans="1:9" ht="12.75">
      <c r="A40" s="18" t="s">
        <v>55</v>
      </c>
      <c r="B40" s="6">
        <v>909</v>
      </c>
      <c r="C40" s="7" t="s">
        <v>56</v>
      </c>
      <c r="D40" s="8"/>
      <c r="E40" s="8"/>
      <c r="F40" s="8"/>
      <c r="G40" s="30">
        <f t="shared" si="1"/>
        <v>273825</v>
      </c>
      <c r="H40" s="30">
        <f>H41+H45+H48</f>
        <v>273825</v>
      </c>
      <c r="I40" s="9">
        <f>I41+I45</f>
        <v>0</v>
      </c>
    </row>
    <row r="41" spans="1:9" ht="12.75">
      <c r="A41" s="20" t="s">
        <v>57</v>
      </c>
      <c r="B41" s="6">
        <v>909</v>
      </c>
      <c r="C41" s="19" t="s">
        <v>56</v>
      </c>
      <c r="D41" s="19" t="s">
        <v>11</v>
      </c>
      <c r="E41" s="19"/>
      <c r="F41" s="19"/>
      <c r="G41" s="9">
        <f t="shared" si="1"/>
        <v>50000</v>
      </c>
      <c r="H41" s="17">
        <f>H42</f>
        <v>50000</v>
      </c>
      <c r="I41" s="17">
        <v>0</v>
      </c>
    </row>
    <row r="42" spans="1:9" ht="12.75">
      <c r="A42" s="21" t="s">
        <v>58</v>
      </c>
      <c r="B42" s="6">
        <v>909</v>
      </c>
      <c r="C42" s="14" t="s">
        <v>56</v>
      </c>
      <c r="D42" s="14" t="s">
        <v>11</v>
      </c>
      <c r="E42" s="14" t="s">
        <v>59</v>
      </c>
      <c r="F42" s="14"/>
      <c r="G42" s="9">
        <f t="shared" si="1"/>
        <v>50000</v>
      </c>
      <c r="H42" s="15">
        <f>H44+H43</f>
        <v>50000</v>
      </c>
      <c r="I42" s="15">
        <v>0</v>
      </c>
    </row>
    <row r="43" spans="1:9" ht="33.75">
      <c r="A43" s="21" t="s">
        <v>60</v>
      </c>
      <c r="B43" s="6">
        <v>909</v>
      </c>
      <c r="C43" s="14" t="s">
        <v>56</v>
      </c>
      <c r="D43" s="14" t="s">
        <v>11</v>
      </c>
      <c r="E43" s="14" t="s">
        <v>61</v>
      </c>
      <c r="F43" s="14" t="s">
        <v>26</v>
      </c>
      <c r="G43" s="9">
        <f t="shared" si="1"/>
        <v>50000</v>
      </c>
      <c r="H43" s="15">
        <v>50000</v>
      </c>
      <c r="I43" s="15"/>
    </row>
    <row r="44" spans="1:9" ht="33.75">
      <c r="A44" s="21" t="s">
        <v>62</v>
      </c>
      <c r="B44" s="6">
        <v>909</v>
      </c>
      <c r="C44" s="14" t="s">
        <v>56</v>
      </c>
      <c r="D44" s="14" t="s">
        <v>11</v>
      </c>
      <c r="E44" s="14" t="s">
        <v>63</v>
      </c>
      <c r="F44" s="14" t="s">
        <v>26</v>
      </c>
      <c r="G44" s="9">
        <f t="shared" si="1"/>
        <v>0</v>
      </c>
      <c r="H44" s="15">
        <v>0</v>
      </c>
      <c r="I44" s="15">
        <v>0</v>
      </c>
    </row>
    <row r="45" spans="1:9" ht="12.75">
      <c r="A45" s="20" t="s">
        <v>64</v>
      </c>
      <c r="B45" s="6">
        <v>909</v>
      </c>
      <c r="C45" s="11" t="s">
        <v>56</v>
      </c>
      <c r="D45" s="11" t="s">
        <v>13</v>
      </c>
      <c r="E45" s="11"/>
      <c r="F45" s="11"/>
      <c r="G45" s="9">
        <f t="shared" si="1"/>
        <v>77620</v>
      </c>
      <c r="H45" s="12">
        <f>H46</f>
        <v>77620</v>
      </c>
      <c r="I45" s="12">
        <f>I46</f>
        <v>0</v>
      </c>
    </row>
    <row r="46" spans="1:9" ht="12.75">
      <c r="A46" s="21" t="s">
        <v>65</v>
      </c>
      <c r="B46" s="6">
        <v>909</v>
      </c>
      <c r="C46" s="14" t="s">
        <v>56</v>
      </c>
      <c r="D46" s="14" t="s">
        <v>13</v>
      </c>
      <c r="E46" s="14" t="s">
        <v>66</v>
      </c>
      <c r="F46" s="14"/>
      <c r="G46" s="9">
        <f t="shared" si="1"/>
        <v>77620</v>
      </c>
      <c r="H46" s="15">
        <f>H47</f>
        <v>77620</v>
      </c>
      <c r="I46" s="15">
        <f>I47</f>
        <v>0</v>
      </c>
    </row>
    <row r="47" spans="1:9" ht="22.5">
      <c r="A47" s="21" t="s">
        <v>67</v>
      </c>
      <c r="B47" s="6">
        <v>909</v>
      </c>
      <c r="C47" s="14" t="s">
        <v>56</v>
      </c>
      <c r="D47" s="14" t="s">
        <v>13</v>
      </c>
      <c r="E47" s="14" t="s">
        <v>68</v>
      </c>
      <c r="F47" s="14" t="s">
        <v>26</v>
      </c>
      <c r="G47" s="9">
        <f t="shared" si="1"/>
        <v>77620</v>
      </c>
      <c r="H47" s="15">
        <v>77620</v>
      </c>
      <c r="I47" s="15">
        <v>0</v>
      </c>
    </row>
    <row r="48" spans="1:9" ht="12.75">
      <c r="A48" s="20" t="s">
        <v>69</v>
      </c>
      <c r="B48" s="6">
        <v>909</v>
      </c>
      <c r="C48" s="19" t="s">
        <v>56</v>
      </c>
      <c r="D48" s="19" t="s">
        <v>19</v>
      </c>
      <c r="E48" s="14"/>
      <c r="F48" s="14"/>
      <c r="G48" s="9">
        <f t="shared" si="1"/>
        <v>146205</v>
      </c>
      <c r="H48" s="17">
        <f>H49</f>
        <v>146205</v>
      </c>
      <c r="I48" s="17">
        <f>I49</f>
        <v>0</v>
      </c>
    </row>
    <row r="49" spans="1:9" ht="12.75">
      <c r="A49" s="21" t="s">
        <v>69</v>
      </c>
      <c r="B49" s="6">
        <v>909</v>
      </c>
      <c r="C49" s="14" t="s">
        <v>56</v>
      </c>
      <c r="D49" s="14" t="s">
        <v>19</v>
      </c>
      <c r="E49" s="14" t="s">
        <v>70</v>
      </c>
      <c r="F49" s="14"/>
      <c r="G49" s="9">
        <f t="shared" si="1"/>
        <v>146205</v>
      </c>
      <c r="H49" s="17">
        <f>H50+H51+H52+H53+H54</f>
        <v>146205</v>
      </c>
      <c r="I49" s="17">
        <f>I50+I51+I52+I53+I54</f>
        <v>0</v>
      </c>
    </row>
    <row r="50" spans="1:9" ht="12.75">
      <c r="A50" s="21" t="s">
        <v>71</v>
      </c>
      <c r="B50" s="6">
        <v>909</v>
      </c>
      <c r="C50" s="14" t="s">
        <v>56</v>
      </c>
      <c r="D50" s="14" t="s">
        <v>19</v>
      </c>
      <c r="E50" s="14" t="s">
        <v>72</v>
      </c>
      <c r="F50" s="14" t="s">
        <v>26</v>
      </c>
      <c r="G50" s="9">
        <f t="shared" si="1"/>
        <v>87416</v>
      </c>
      <c r="H50" s="15">
        <v>87416</v>
      </c>
      <c r="I50" s="15"/>
    </row>
    <row r="51" spans="1:9" ht="34.5" customHeight="1">
      <c r="A51" s="21" t="s">
        <v>73</v>
      </c>
      <c r="B51" s="6">
        <v>909</v>
      </c>
      <c r="C51" s="14" t="s">
        <v>56</v>
      </c>
      <c r="D51" s="14" t="s">
        <v>19</v>
      </c>
      <c r="E51" s="14" t="s">
        <v>74</v>
      </c>
      <c r="F51" s="14" t="s">
        <v>26</v>
      </c>
      <c r="G51" s="9">
        <f t="shared" si="1"/>
        <v>35089</v>
      </c>
      <c r="H51" s="15">
        <v>35089</v>
      </c>
      <c r="I51" s="15"/>
    </row>
    <row r="52" spans="1:9" ht="12.75">
      <c r="A52" s="21" t="s">
        <v>75</v>
      </c>
      <c r="B52" s="6">
        <v>909</v>
      </c>
      <c r="C52" s="14" t="s">
        <v>56</v>
      </c>
      <c r="D52" s="14" t="s">
        <v>19</v>
      </c>
      <c r="E52" s="14" t="s">
        <v>76</v>
      </c>
      <c r="F52" s="14" t="s">
        <v>26</v>
      </c>
      <c r="G52" s="9">
        <f t="shared" si="1"/>
        <v>23700</v>
      </c>
      <c r="H52" s="15">
        <v>23700</v>
      </c>
      <c r="I52" s="15"/>
    </row>
    <row r="53" spans="1:9" ht="12.75">
      <c r="A53" s="21" t="s">
        <v>77</v>
      </c>
      <c r="B53" s="6">
        <v>909</v>
      </c>
      <c r="C53" s="14" t="s">
        <v>56</v>
      </c>
      <c r="D53" s="14" t="s">
        <v>19</v>
      </c>
      <c r="E53" s="14" t="s">
        <v>78</v>
      </c>
      <c r="F53" s="14" t="s">
        <v>26</v>
      </c>
      <c r="G53" s="9">
        <f t="shared" si="1"/>
        <v>0</v>
      </c>
      <c r="H53" s="15">
        <v>0</v>
      </c>
      <c r="I53" s="15"/>
    </row>
    <row r="54" spans="1:9" ht="22.5">
      <c r="A54" s="21" t="s">
        <v>79</v>
      </c>
      <c r="B54" s="6">
        <v>909</v>
      </c>
      <c r="C54" s="14" t="s">
        <v>56</v>
      </c>
      <c r="D54" s="14" t="s">
        <v>19</v>
      </c>
      <c r="E54" s="14" t="s">
        <v>80</v>
      </c>
      <c r="F54" s="14" t="s">
        <v>26</v>
      </c>
      <c r="G54" s="9">
        <f t="shared" si="1"/>
        <v>0</v>
      </c>
      <c r="H54" s="15">
        <v>0</v>
      </c>
      <c r="I54" s="15"/>
    </row>
    <row r="55" spans="1:9" ht="24">
      <c r="A55" s="18" t="s">
        <v>81</v>
      </c>
      <c r="B55" s="6">
        <v>909</v>
      </c>
      <c r="C55" s="7" t="s">
        <v>51</v>
      </c>
      <c r="D55" s="7"/>
      <c r="E55" s="7"/>
      <c r="F55" s="7"/>
      <c r="G55" s="30">
        <f t="shared" si="1"/>
        <v>2250000</v>
      </c>
      <c r="H55" s="30">
        <f>H56</f>
        <v>2250000</v>
      </c>
      <c r="I55" s="30"/>
    </row>
    <row r="56" spans="1:9" ht="12.75">
      <c r="A56" s="22" t="s">
        <v>82</v>
      </c>
      <c r="B56" s="6">
        <v>909</v>
      </c>
      <c r="C56" s="7" t="s">
        <v>51</v>
      </c>
      <c r="D56" s="7" t="s">
        <v>11</v>
      </c>
      <c r="E56" s="7"/>
      <c r="F56" s="7"/>
      <c r="G56" s="9">
        <f t="shared" si="1"/>
        <v>2250000</v>
      </c>
      <c r="H56" s="9">
        <f>H57+H61+H60</f>
        <v>2250000</v>
      </c>
      <c r="I56" s="9">
        <f>I57+I61</f>
        <v>0</v>
      </c>
    </row>
    <row r="57" spans="1:9" ht="27.75" customHeight="1">
      <c r="A57" s="23" t="s">
        <v>83</v>
      </c>
      <c r="B57" s="6">
        <v>909</v>
      </c>
      <c r="C57" s="8" t="s">
        <v>51</v>
      </c>
      <c r="D57" s="8" t="s">
        <v>11</v>
      </c>
      <c r="E57" s="8" t="s">
        <v>84</v>
      </c>
      <c r="F57" s="8"/>
      <c r="G57" s="9">
        <f t="shared" si="1"/>
        <v>1007000</v>
      </c>
      <c r="H57" s="24">
        <f>H58</f>
        <v>1007000</v>
      </c>
      <c r="I57" s="24"/>
    </row>
    <row r="58" spans="1:9" ht="24">
      <c r="A58" s="23" t="s">
        <v>85</v>
      </c>
      <c r="B58" s="6">
        <v>909</v>
      </c>
      <c r="C58" s="8" t="s">
        <v>51</v>
      </c>
      <c r="D58" s="8" t="s">
        <v>11</v>
      </c>
      <c r="E58" s="8" t="s">
        <v>86</v>
      </c>
      <c r="F58" s="8"/>
      <c r="G58" s="9">
        <f t="shared" si="1"/>
        <v>1007000</v>
      </c>
      <c r="H58" s="24">
        <f>H59</f>
        <v>1007000</v>
      </c>
      <c r="I58" s="24"/>
    </row>
    <row r="59" spans="1:9" ht="24">
      <c r="A59" s="23" t="s">
        <v>87</v>
      </c>
      <c r="B59" s="6">
        <v>909</v>
      </c>
      <c r="C59" s="8" t="s">
        <v>51</v>
      </c>
      <c r="D59" s="8" t="s">
        <v>11</v>
      </c>
      <c r="E59" s="8" t="s">
        <v>86</v>
      </c>
      <c r="F59" s="8" t="s">
        <v>88</v>
      </c>
      <c r="G59" s="9">
        <f t="shared" si="1"/>
        <v>1007000</v>
      </c>
      <c r="H59" s="24">
        <v>1007000</v>
      </c>
      <c r="I59" s="24"/>
    </row>
    <row r="60" spans="1:9" ht="37.5" customHeight="1">
      <c r="A60" s="23" t="s">
        <v>115</v>
      </c>
      <c r="B60" s="6">
        <v>909</v>
      </c>
      <c r="C60" s="8" t="s">
        <v>51</v>
      </c>
      <c r="D60" s="8" t="s">
        <v>11</v>
      </c>
      <c r="E60" s="8" t="s">
        <v>116</v>
      </c>
      <c r="F60" s="8" t="s">
        <v>26</v>
      </c>
      <c r="G60" s="9">
        <f t="shared" si="1"/>
        <v>700000</v>
      </c>
      <c r="H60" s="24">
        <v>700000</v>
      </c>
      <c r="I60" s="24"/>
    </row>
    <row r="61" spans="1:9" ht="12.75">
      <c r="A61" s="23" t="s">
        <v>89</v>
      </c>
      <c r="B61" s="6">
        <v>909</v>
      </c>
      <c r="C61" s="8" t="s">
        <v>51</v>
      </c>
      <c r="D61" s="8" t="s">
        <v>11</v>
      </c>
      <c r="E61" s="8" t="s">
        <v>90</v>
      </c>
      <c r="F61" s="8"/>
      <c r="G61" s="9">
        <f t="shared" si="1"/>
        <v>543000</v>
      </c>
      <c r="H61" s="24">
        <f>H62</f>
        <v>543000</v>
      </c>
      <c r="I61" s="24"/>
    </row>
    <row r="62" spans="1:9" ht="24">
      <c r="A62" s="23" t="s">
        <v>85</v>
      </c>
      <c r="B62" s="6">
        <v>909</v>
      </c>
      <c r="C62" s="8" t="s">
        <v>51</v>
      </c>
      <c r="D62" s="8" t="s">
        <v>11</v>
      </c>
      <c r="E62" s="8" t="s">
        <v>91</v>
      </c>
      <c r="F62" s="8"/>
      <c r="G62" s="9">
        <f t="shared" si="1"/>
        <v>543000</v>
      </c>
      <c r="H62" s="24">
        <f>H63</f>
        <v>543000</v>
      </c>
      <c r="I62" s="24"/>
    </row>
    <row r="63" spans="1:9" ht="24">
      <c r="A63" s="23" t="s">
        <v>87</v>
      </c>
      <c r="B63" s="6">
        <v>909</v>
      </c>
      <c r="C63" s="8" t="s">
        <v>51</v>
      </c>
      <c r="D63" s="8" t="s">
        <v>11</v>
      </c>
      <c r="E63" s="8" t="s">
        <v>91</v>
      </c>
      <c r="F63" s="8" t="s">
        <v>88</v>
      </c>
      <c r="G63" s="9">
        <f t="shared" si="1"/>
        <v>543000</v>
      </c>
      <c r="H63" s="24">
        <v>543000</v>
      </c>
      <c r="I63" s="24"/>
    </row>
    <row r="64" spans="1:9" ht="12.75">
      <c r="A64" s="16" t="s">
        <v>92</v>
      </c>
      <c r="B64" s="6">
        <v>909</v>
      </c>
      <c r="C64" s="7" t="s">
        <v>47</v>
      </c>
      <c r="D64" s="8"/>
      <c r="E64" s="8"/>
      <c r="F64" s="8"/>
      <c r="G64" s="30">
        <f>G65</f>
        <v>14000</v>
      </c>
      <c r="H64" s="30">
        <f>H65</f>
        <v>14000</v>
      </c>
      <c r="I64" s="24">
        <f>I66</f>
        <v>0</v>
      </c>
    </row>
    <row r="65" spans="1:9" ht="12.75">
      <c r="A65" s="21" t="s">
        <v>112</v>
      </c>
      <c r="B65" s="6">
        <v>909</v>
      </c>
      <c r="C65" s="7" t="s">
        <v>47</v>
      </c>
      <c r="D65" s="8" t="s">
        <v>11</v>
      </c>
      <c r="E65" s="8" t="s">
        <v>109</v>
      </c>
      <c r="F65" s="8" t="s">
        <v>26</v>
      </c>
      <c r="G65" s="30">
        <f aca="true" t="shared" si="2" ref="G65:G70">H65+I65</f>
        <v>14000</v>
      </c>
      <c r="H65" s="32">
        <v>14000</v>
      </c>
      <c r="I65" s="24"/>
    </row>
    <row r="66" spans="1:9" ht="12.75">
      <c r="A66" s="13" t="s">
        <v>93</v>
      </c>
      <c r="B66" s="6">
        <v>909</v>
      </c>
      <c r="C66" s="8" t="s">
        <v>47</v>
      </c>
      <c r="D66" s="8" t="s">
        <v>19</v>
      </c>
      <c r="E66" s="8" t="s">
        <v>94</v>
      </c>
      <c r="F66" s="8"/>
      <c r="G66" s="9">
        <f t="shared" si="2"/>
        <v>0</v>
      </c>
      <c r="H66" s="24">
        <f>H67</f>
        <v>0</v>
      </c>
      <c r="I66" s="24">
        <f>I67</f>
        <v>0</v>
      </c>
    </row>
    <row r="67" spans="1:9" ht="22.5">
      <c r="A67" s="13" t="s">
        <v>95</v>
      </c>
      <c r="B67" s="6">
        <v>909</v>
      </c>
      <c r="C67" s="8" t="s">
        <v>47</v>
      </c>
      <c r="D67" s="8" t="s">
        <v>19</v>
      </c>
      <c r="E67" s="8" t="s">
        <v>94</v>
      </c>
      <c r="F67" s="8" t="s">
        <v>96</v>
      </c>
      <c r="G67" s="9">
        <f t="shared" si="2"/>
        <v>0</v>
      </c>
      <c r="H67" s="24"/>
      <c r="I67" s="24">
        <v>0</v>
      </c>
    </row>
    <row r="68" spans="1:9" ht="12.75">
      <c r="A68" s="18" t="s">
        <v>97</v>
      </c>
      <c r="B68" s="6">
        <v>909</v>
      </c>
      <c r="C68" s="7" t="s">
        <v>98</v>
      </c>
      <c r="D68" s="8"/>
      <c r="E68" s="8"/>
      <c r="F68" s="8"/>
      <c r="G68" s="9">
        <f t="shared" si="2"/>
        <v>50210</v>
      </c>
      <c r="H68" s="9">
        <f>H69</f>
        <v>50210</v>
      </c>
      <c r="I68" s="9">
        <f>I69</f>
        <v>0</v>
      </c>
    </row>
    <row r="69" spans="1:9" ht="15.75" customHeight="1">
      <c r="A69" s="21" t="s">
        <v>99</v>
      </c>
      <c r="B69" s="6">
        <v>909</v>
      </c>
      <c r="C69" s="25" t="s">
        <v>98</v>
      </c>
      <c r="D69" s="25" t="s">
        <v>23</v>
      </c>
      <c r="E69" s="8"/>
      <c r="F69" s="8"/>
      <c r="G69" s="9">
        <f t="shared" si="2"/>
        <v>50210</v>
      </c>
      <c r="H69" s="26">
        <f>H70</f>
        <v>50210</v>
      </c>
      <c r="I69" s="27">
        <v>0</v>
      </c>
    </row>
    <row r="70" spans="1:9" ht="78.75">
      <c r="A70" s="21" t="s">
        <v>100</v>
      </c>
      <c r="B70" s="6">
        <v>909</v>
      </c>
      <c r="C70" s="8" t="s">
        <v>98</v>
      </c>
      <c r="D70" s="8" t="s">
        <v>23</v>
      </c>
      <c r="E70" s="8" t="s">
        <v>101</v>
      </c>
      <c r="F70" s="8" t="s">
        <v>102</v>
      </c>
      <c r="G70" s="9">
        <f t="shared" si="2"/>
        <v>50210</v>
      </c>
      <c r="H70" s="24">
        <v>50210</v>
      </c>
      <c r="I70" s="24">
        <v>0</v>
      </c>
    </row>
    <row r="71" spans="1:9" ht="12.75">
      <c r="A71" s="21" t="s">
        <v>17</v>
      </c>
      <c r="B71" s="6">
        <v>909</v>
      </c>
      <c r="C71" s="8"/>
      <c r="D71" s="8"/>
      <c r="E71" s="8"/>
      <c r="F71" s="8"/>
      <c r="G71" s="9"/>
      <c r="H71" s="24"/>
      <c r="I71" s="24"/>
    </row>
    <row r="72" spans="1:9" ht="12.75">
      <c r="A72" s="28" t="s">
        <v>7</v>
      </c>
      <c r="B72" s="6">
        <v>909</v>
      </c>
      <c r="C72" s="29"/>
      <c r="D72" s="29"/>
      <c r="E72" s="29"/>
      <c r="F72" s="29"/>
      <c r="G72" s="30">
        <f>H72+I72</f>
        <v>4017821</v>
      </c>
      <c r="H72" s="33">
        <f>H10+H26+H29+H37+H40+H55+H64+H68</f>
        <v>4017821</v>
      </c>
      <c r="I72" s="33">
        <f>I10+I27+I29+I37+I40+I55+I68</f>
        <v>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2"/>
  <sheetViews>
    <sheetView workbookViewId="0" topLeftCell="A4">
      <selection activeCell="H78" sqref="H7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8.25390625" style="0" customWidth="1"/>
  </cols>
  <sheetData>
    <row r="2" spans="4:9" ht="12.75">
      <c r="D2" s="37" t="s">
        <v>108</v>
      </c>
      <c r="E2" s="37"/>
      <c r="F2" s="37"/>
      <c r="G2" s="37"/>
      <c r="H2" s="1"/>
      <c r="I2" s="1"/>
    </row>
    <row r="3" spans="4:9" ht="12.75">
      <c r="D3" s="37" t="s">
        <v>114</v>
      </c>
      <c r="E3" s="37"/>
      <c r="F3" s="37"/>
      <c r="G3" s="37"/>
      <c r="H3" s="37"/>
      <c r="I3" s="37"/>
    </row>
    <row r="4" spans="4:9" ht="12.75">
      <c r="D4" s="37" t="s">
        <v>106</v>
      </c>
      <c r="E4" s="37"/>
      <c r="F4" s="37"/>
      <c r="G4" s="37"/>
      <c r="H4" s="37"/>
      <c r="I4" s="37"/>
    </row>
    <row r="5" spans="4:9" ht="12.75">
      <c r="D5" s="37" t="s">
        <v>105</v>
      </c>
      <c r="E5" s="37"/>
      <c r="F5" s="37"/>
      <c r="G5" s="1"/>
      <c r="H5" s="1"/>
      <c r="I5" s="1"/>
    </row>
    <row r="6" spans="1:9" ht="12.75">
      <c r="A6" s="36" t="s">
        <v>107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ht="144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111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30">
        <v>1284130</v>
      </c>
      <c r="H10" s="30">
        <f>H11+H18+H24</f>
        <v>1338741</v>
      </c>
      <c r="I10" s="9">
        <f>I11+I15+I18+I23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9">
        <f>H11+I11</f>
        <v>655130</v>
      </c>
      <c r="H11" s="12">
        <f>H12</f>
        <v>655130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103</v>
      </c>
      <c r="F12" s="14"/>
      <c r="G12" s="9">
        <f>H12+I12</f>
        <v>655130</v>
      </c>
      <c r="H12" s="15">
        <f>H13</f>
        <v>655130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103</v>
      </c>
      <c r="F13" s="14" t="s">
        <v>26</v>
      </c>
      <c r="G13" s="9">
        <f>H13+I13</f>
        <v>655130</v>
      </c>
      <c r="H13" s="15">
        <v>655130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9">
        <f aca="true" t="shared" si="0" ref="G15:G22">H15+I15</f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9">
        <f t="shared" si="0"/>
        <v>665111</v>
      </c>
      <c r="H18" s="12">
        <f>H19</f>
        <v>665111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9">
        <f t="shared" si="0"/>
        <v>665111</v>
      </c>
      <c r="H19" s="15">
        <f>H20</f>
        <v>665111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9">
        <f t="shared" si="0"/>
        <v>665111</v>
      </c>
      <c r="H20" s="15">
        <v>665111</v>
      </c>
      <c r="I20" s="15">
        <v>0</v>
      </c>
    </row>
    <row r="21" spans="1:9" ht="33.75">
      <c r="A21" s="13" t="s">
        <v>27</v>
      </c>
      <c r="B21" s="6">
        <v>909</v>
      </c>
      <c r="C21" s="14" t="s">
        <v>11</v>
      </c>
      <c r="D21" s="14" t="s">
        <v>23</v>
      </c>
      <c r="E21" s="14" t="s">
        <v>28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909</v>
      </c>
      <c r="C22" s="14" t="s">
        <v>11</v>
      </c>
      <c r="D22" s="14" t="s">
        <v>23</v>
      </c>
      <c r="E22" s="14" t="s">
        <v>28</v>
      </c>
      <c r="F22" s="14" t="s">
        <v>26</v>
      </c>
      <c r="G22" s="9">
        <f t="shared" si="0"/>
        <v>0</v>
      </c>
      <c r="H22" s="15"/>
      <c r="I22" s="15"/>
    </row>
    <row r="23" spans="1:9" ht="12.75">
      <c r="A23" s="10" t="s">
        <v>29</v>
      </c>
      <c r="B23" s="6">
        <v>909</v>
      </c>
      <c r="C23" s="11" t="s">
        <v>11</v>
      </c>
      <c r="D23" s="11" t="s">
        <v>30</v>
      </c>
      <c r="E23" s="11"/>
      <c r="F23" s="11"/>
      <c r="G23" s="34">
        <v>0</v>
      </c>
      <c r="H23" s="35">
        <v>0</v>
      </c>
      <c r="I23" s="12">
        <v>0</v>
      </c>
    </row>
    <row r="24" spans="1:9" ht="25.5" customHeight="1">
      <c r="A24" s="13" t="s">
        <v>31</v>
      </c>
      <c r="B24" s="6">
        <v>909</v>
      </c>
      <c r="C24" s="14" t="s">
        <v>11</v>
      </c>
      <c r="D24" s="14" t="s">
        <v>30</v>
      </c>
      <c r="E24" s="14" t="s">
        <v>32</v>
      </c>
      <c r="F24" s="14"/>
      <c r="G24" s="9">
        <f>H24+I24</f>
        <v>18500</v>
      </c>
      <c r="H24" s="15">
        <f>H25</f>
        <v>18500</v>
      </c>
      <c r="I24" s="15">
        <v>0</v>
      </c>
    </row>
    <row r="25" spans="1:9" ht="22.5">
      <c r="A25" s="13" t="s">
        <v>33</v>
      </c>
      <c r="B25" s="6">
        <v>909</v>
      </c>
      <c r="C25" s="14" t="s">
        <v>11</v>
      </c>
      <c r="D25" s="14" t="s">
        <v>30</v>
      </c>
      <c r="E25" s="14" t="s">
        <v>32</v>
      </c>
      <c r="F25" s="14" t="s">
        <v>26</v>
      </c>
      <c r="G25" s="9">
        <f>H25+I25</f>
        <v>18500</v>
      </c>
      <c r="H25" s="15">
        <v>18500</v>
      </c>
      <c r="I25" s="15">
        <v>0</v>
      </c>
    </row>
    <row r="26" spans="1:9" ht="12.75">
      <c r="A26" s="16" t="s">
        <v>34</v>
      </c>
      <c r="B26" s="6">
        <v>909</v>
      </c>
      <c r="C26" s="14" t="s">
        <v>13</v>
      </c>
      <c r="D26" s="14"/>
      <c r="E26" s="14"/>
      <c r="F26" s="14"/>
      <c r="G26" s="30">
        <v>64000</v>
      </c>
      <c r="H26" s="31">
        <v>64000</v>
      </c>
      <c r="I26" s="17">
        <f>I27</f>
        <v>0</v>
      </c>
    </row>
    <row r="27" spans="1:9" ht="12.75">
      <c r="A27" s="13" t="s">
        <v>35</v>
      </c>
      <c r="B27" s="6">
        <v>909</v>
      </c>
      <c r="C27" s="14" t="s">
        <v>13</v>
      </c>
      <c r="D27" s="14" t="s">
        <v>19</v>
      </c>
      <c r="E27" s="14" t="s">
        <v>36</v>
      </c>
      <c r="F27" s="14"/>
      <c r="G27" s="30">
        <v>64000</v>
      </c>
      <c r="H27" s="31">
        <v>64000</v>
      </c>
      <c r="I27" s="15">
        <v>0</v>
      </c>
    </row>
    <row r="28" spans="1:9" ht="33.75">
      <c r="A28" s="13" t="s">
        <v>37</v>
      </c>
      <c r="B28" s="6">
        <v>909</v>
      </c>
      <c r="C28" s="14" t="s">
        <v>13</v>
      </c>
      <c r="D28" s="14" t="s">
        <v>19</v>
      </c>
      <c r="E28" s="14" t="s">
        <v>36</v>
      </c>
      <c r="F28" s="14" t="s">
        <v>26</v>
      </c>
      <c r="G28" s="30">
        <v>64000</v>
      </c>
      <c r="H28" s="31">
        <v>64000</v>
      </c>
      <c r="I28" s="15">
        <v>0</v>
      </c>
    </row>
    <row r="29" spans="1:9" ht="24">
      <c r="A29" s="18" t="s">
        <v>38</v>
      </c>
      <c r="B29" s="6">
        <v>909</v>
      </c>
      <c r="C29" s="7" t="s">
        <v>19</v>
      </c>
      <c r="D29" s="8"/>
      <c r="E29" s="8"/>
      <c r="F29" s="8"/>
      <c r="G29" s="30">
        <v>1000</v>
      </c>
      <c r="H29" s="30">
        <v>1000</v>
      </c>
      <c r="I29" s="9">
        <v>0</v>
      </c>
    </row>
    <row r="30" spans="1:9" ht="42.75">
      <c r="A30" s="10" t="s">
        <v>39</v>
      </c>
      <c r="B30" s="6">
        <v>909</v>
      </c>
      <c r="C30" s="11" t="s">
        <v>19</v>
      </c>
      <c r="D30" s="11" t="s">
        <v>40</v>
      </c>
      <c r="E30" s="11"/>
      <c r="F30" s="11"/>
      <c r="G30" s="9">
        <f aca="true" t="shared" si="1" ref="G30:G63">H30+I30</f>
        <v>0</v>
      </c>
      <c r="H30" s="12">
        <f>H31</f>
        <v>0</v>
      </c>
      <c r="I30" s="12">
        <v>0</v>
      </c>
    </row>
    <row r="31" spans="1:9" ht="33.75">
      <c r="A31" s="13" t="s">
        <v>41</v>
      </c>
      <c r="B31" s="6">
        <v>909</v>
      </c>
      <c r="C31" s="14" t="s">
        <v>19</v>
      </c>
      <c r="D31" s="14" t="s">
        <v>40</v>
      </c>
      <c r="E31" s="14" t="s">
        <v>42</v>
      </c>
      <c r="F31" s="14"/>
      <c r="G31" s="9">
        <f t="shared" si="1"/>
        <v>0</v>
      </c>
      <c r="H31" s="15">
        <f>H32</f>
        <v>0</v>
      </c>
      <c r="I31" s="15">
        <v>0</v>
      </c>
    </row>
    <row r="32" spans="1:9" ht="33.75">
      <c r="A32" s="13" t="s">
        <v>43</v>
      </c>
      <c r="B32" s="6">
        <v>909</v>
      </c>
      <c r="C32" s="14" t="s">
        <v>19</v>
      </c>
      <c r="D32" s="14" t="s">
        <v>40</v>
      </c>
      <c r="E32" s="14" t="s">
        <v>44</v>
      </c>
      <c r="F32" s="14"/>
      <c r="G32" s="9">
        <f t="shared" si="1"/>
        <v>0</v>
      </c>
      <c r="H32" s="15">
        <f>H33</f>
        <v>0</v>
      </c>
      <c r="I32" s="15"/>
    </row>
    <row r="33" spans="1:9" ht="45">
      <c r="A33" s="13" t="s">
        <v>45</v>
      </c>
      <c r="B33" s="6">
        <v>909</v>
      </c>
      <c r="C33" s="14" t="s">
        <v>19</v>
      </c>
      <c r="D33" s="14" t="s">
        <v>40</v>
      </c>
      <c r="E33" s="14" t="s">
        <v>44</v>
      </c>
      <c r="F33" s="14" t="s">
        <v>46</v>
      </c>
      <c r="G33" s="9">
        <f t="shared" si="1"/>
        <v>0</v>
      </c>
      <c r="H33" s="15">
        <v>0</v>
      </c>
      <c r="I33" s="15">
        <v>0</v>
      </c>
    </row>
    <row r="34" spans="1:9" ht="12.75">
      <c r="A34" s="13" t="s">
        <v>113</v>
      </c>
      <c r="B34" s="6">
        <v>909</v>
      </c>
      <c r="C34" s="14" t="s">
        <v>19</v>
      </c>
      <c r="D34" s="14" t="s">
        <v>30</v>
      </c>
      <c r="E34" s="14"/>
      <c r="F34" s="14"/>
      <c r="G34" s="9">
        <f t="shared" si="1"/>
        <v>1000</v>
      </c>
      <c r="H34" s="15">
        <f>H35</f>
        <v>1000</v>
      </c>
      <c r="I34" s="15">
        <v>0</v>
      </c>
    </row>
    <row r="35" spans="1:9" ht="12.75">
      <c r="A35" s="13"/>
      <c r="B35" s="6">
        <v>909</v>
      </c>
      <c r="C35" s="14" t="s">
        <v>19</v>
      </c>
      <c r="D35" s="14" t="s">
        <v>30</v>
      </c>
      <c r="E35" s="14" t="s">
        <v>104</v>
      </c>
      <c r="F35" s="14" t="s">
        <v>26</v>
      </c>
      <c r="G35" s="9">
        <f t="shared" si="1"/>
        <v>1000</v>
      </c>
      <c r="H35" s="15">
        <v>1000</v>
      </c>
      <c r="I35" s="15">
        <v>0</v>
      </c>
    </row>
    <row r="36" spans="1:9" ht="12.75">
      <c r="A36" s="13" t="s">
        <v>48</v>
      </c>
      <c r="B36" s="6">
        <v>909</v>
      </c>
      <c r="C36" s="14" t="s">
        <v>19</v>
      </c>
      <c r="D36" s="14" t="s">
        <v>30</v>
      </c>
      <c r="E36" s="14" t="s">
        <v>104</v>
      </c>
      <c r="F36" s="14" t="s">
        <v>26</v>
      </c>
      <c r="G36" s="9">
        <f t="shared" si="1"/>
        <v>0</v>
      </c>
      <c r="H36" s="15">
        <v>0</v>
      </c>
      <c r="I36" s="15">
        <v>0</v>
      </c>
    </row>
    <row r="37" spans="1:9" ht="12.75">
      <c r="A37" s="16" t="s">
        <v>49</v>
      </c>
      <c r="B37" s="6">
        <v>909</v>
      </c>
      <c r="C37" s="19" t="s">
        <v>23</v>
      </c>
      <c r="D37" s="14"/>
      <c r="E37" s="14"/>
      <c r="F37" s="14"/>
      <c r="G37" s="9">
        <f t="shared" si="1"/>
        <v>0</v>
      </c>
      <c r="H37" s="15">
        <v>0</v>
      </c>
      <c r="I37" s="15">
        <v>0</v>
      </c>
    </row>
    <row r="38" spans="1:9" ht="12.75">
      <c r="A38" s="13" t="s">
        <v>50</v>
      </c>
      <c r="B38" s="6">
        <v>909</v>
      </c>
      <c r="C38" s="14" t="s">
        <v>23</v>
      </c>
      <c r="D38" s="14" t="s">
        <v>51</v>
      </c>
      <c r="E38" s="14"/>
      <c r="F38" s="14"/>
      <c r="G38" s="9">
        <f t="shared" si="1"/>
        <v>0</v>
      </c>
      <c r="H38" s="15">
        <v>0</v>
      </c>
      <c r="I38" s="15">
        <v>0</v>
      </c>
    </row>
    <row r="39" spans="1:9" ht="12.75">
      <c r="A39" s="13" t="s">
        <v>52</v>
      </c>
      <c r="B39" s="6">
        <v>909</v>
      </c>
      <c r="C39" s="14" t="s">
        <v>23</v>
      </c>
      <c r="D39" s="14" t="s">
        <v>51</v>
      </c>
      <c r="E39" s="14" t="s">
        <v>53</v>
      </c>
      <c r="F39" s="14" t="s">
        <v>54</v>
      </c>
      <c r="G39" s="9">
        <f t="shared" si="1"/>
        <v>0</v>
      </c>
      <c r="H39" s="15">
        <v>0</v>
      </c>
      <c r="I39" s="15">
        <v>0</v>
      </c>
    </row>
    <row r="40" spans="1:9" ht="12.75">
      <c r="A40" s="18" t="s">
        <v>55</v>
      </c>
      <c r="B40" s="6">
        <v>909</v>
      </c>
      <c r="C40" s="7" t="s">
        <v>56</v>
      </c>
      <c r="D40" s="8"/>
      <c r="E40" s="8"/>
      <c r="F40" s="8"/>
      <c r="G40" s="30">
        <f t="shared" si="1"/>
        <v>207870</v>
      </c>
      <c r="H40" s="30">
        <f>157870+50000</f>
        <v>207870</v>
      </c>
      <c r="I40" s="9">
        <f>I41+I45</f>
        <v>0</v>
      </c>
    </row>
    <row r="41" spans="1:9" ht="12.75">
      <c r="A41" s="20" t="s">
        <v>57</v>
      </c>
      <c r="B41" s="6">
        <v>909</v>
      </c>
      <c r="C41" s="19" t="s">
        <v>56</v>
      </c>
      <c r="D41" s="19" t="s">
        <v>11</v>
      </c>
      <c r="E41" s="19"/>
      <c r="F41" s="19"/>
      <c r="G41" s="9">
        <f t="shared" si="1"/>
        <v>50000</v>
      </c>
      <c r="H41" s="17">
        <f>H42</f>
        <v>50000</v>
      </c>
      <c r="I41" s="17">
        <v>0</v>
      </c>
    </row>
    <row r="42" spans="1:9" ht="12.75">
      <c r="A42" s="21" t="s">
        <v>58</v>
      </c>
      <c r="B42" s="6">
        <v>909</v>
      </c>
      <c r="C42" s="14" t="s">
        <v>56</v>
      </c>
      <c r="D42" s="14" t="s">
        <v>11</v>
      </c>
      <c r="E42" s="14" t="s">
        <v>59</v>
      </c>
      <c r="F42" s="14"/>
      <c r="G42" s="9">
        <f t="shared" si="1"/>
        <v>50000</v>
      </c>
      <c r="H42" s="15">
        <f>H44+H43</f>
        <v>50000</v>
      </c>
      <c r="I42" s="15">
        <v>0</v>
      </c>
    </row>
    <row r="43" spans="1:9" ht="33.75">
      <c r="A43" s="21" t="s">
        <v>60</v>
      </c>
      <c r="B43" s="6">
        <v>909</v>
      </c>
      <c r="C43" s="14" t="s">
        <v>56</v>
      </c>
      <c r="D43" s="14" t="s">
        <v>11</v>
      </c>
      <c r="E43" s="14" t="s">
        <v>61</v>
      </c>
      <c r="F43" s="14" t="s">
        <v>26</v>
      </c>
      <c r="G43" s="9">
        <f t="shared" si="1"/>
        <v>50000</v>
      </c>
      <c r="H43" s="15">
        <v>50000</v>
      </c>
      <c r="I43" s="15"/>
    </row>
    <row r="44" spans="1:9" ht="33.75">
      <c r="A44" s="21" t="s">
        <v>62</v>
      </c>
      <c r="B44" s="6">
        <v>909</v>
      </c>
      <c r="C44" s="14" t="s">
        <v>56</v>
      </c>
      <c r="D44" s="14" t="s">
        <v>11</v>
      </c>
      <c r="E44" s="14" t="s">
        <v>63</v>
      </c>
      <c r="F44" s="14" t="s">
        <v>26</v>
      </c>
      <c r="G44" s="9">
        <f t="shared" si="1"/>
        <v>0</v>
      </c>
      <c r="H44" s="15">
        <v>0</v>
      </c>
      <c r="I44" s="15">
        <v>0</v>
      </c>
    </row>
    <row r="45" spans="1:9" ht="12.75">
      <c r="A45" s="20" t="s">
        <v>64</v>
      </c>
      <c r="B45" s="6">
        <v>909</v>
      </c>
      <c r="C45" s="11" t="s">
        <v>56</v>
      </c>
      <c r="D45" s="11" t="s">
        <v>13</v>
      </c>
      <c r="E45" s="11"/>
      <c r="F45" s="11"/>
      <c r="G45" s="9">
        <f t="shared" si="1"/>
        <v>0</v>
      </c>
      <c r="H45" s="12">
        <f>H46</f>
        <v>0</v>
      </c>
      <c r="I45" s="12">
        <f>I46</f>
        <v>0</v>
      </c>
    </row>
    <row r="46" spans="1:9" ht="12.75">
      <c r="A46" s="21" t="s">
        <v>65</v>
      </c>
      <c r="B46" s="6">
        <v>909</v>
      </c>
      <c r="C46" s="14" t="s">
        <v>56</v>
      </c>
      <c r="D46" s="14" t="s">
        <v>13</v>
      </c>
      <c r="E46" s="14" t="s">
        <v>66</v>
      </c>
      <c r="F46" s="14"/>
      <c r="G46" s="9">
        <f t="shared" si="1"/>
        <v>0</v>
      </c>
      <c r="H46" s="15">
        <f>H47</f>
        <v>0</v>
      </c>
      <c r="I46" s="15">
        <f>I47</f>
        <v>0</v>
      </c>
    </row>
    <row r="47" spans="1:9" ht="22.5">
      <c r="A47" s="21" t="s">
        <v>67</v>
      </c>
      <c r="B47" s="6">
        <v>909</v>
      </c>
      <c r="C47" s="14" t="s">
        <v>56</v>
      </c>
      <c r="D47" s="14" t="s">
        <v>13</v>
      </c>
      <c r="E47" s="14" t="s">
        <v>68</v>
      </c>
      <c r="F47" s="14" t="s">
        <v>26</v>
      </c>
      <c r="G47" s="9">
        <f t="shared" si="1"/>
        <v>0</v>
      </c>
      <c r="H47" s="15">
        <v>0</v>
      </c>
      <c r="I47" s="15">
        <v>0</v>
      </c>
    </row>
    <row r="48" spans="1:9" ht="12.75">
      <c r="A48" s="20" t="s">
        <v>69</v>
      </c>
      <c r="B48" s="6">
        <v>909</v>
      </c>
      <c r="C48" s="19" t="s">
        <v>56</v>
      </c>
      <c r="D48" s="19" t="s">
        <v>19</v>
      </c>
      <c r="E48" s="14"/>
      <c r="F48" s="14"/>
      <c r="G48" s="9">
        <f t="shared" si="1"/>
        <v>157870</v>
      </c>
      <c r="H48" s="17">
        <f>H49</f>
        <v>157870</v>
      </c>
      <c r="I48" s="17">
        <f>I49</f>
        <v>0</v>
      </c>
    </row>
    <row r="49" spans="1:9" ht="12.75">
      <c r="A49" s="21" t="s">
        <v>69</v>
      </c>
      <c r="B49" s="6">
        <v>909</v>
      </c>
      <c r="C49" s="14" t="s">
        <v>56</v>
      </c>
      <c r="D49" s="14" t="s">
        <v>19</v>
      </c>
      <c r="E49" s="14" t="s">
        <v>70</v>
      </c>
      <c r="F49" s="14"/>
      <c r="G49" s="9">
        <f t="shared" si="1"/>
        <v>157870</v>
      </c>
      <c r="H49" s="17">
        <f>H50+H51+H52+H53+H54</f>
        <v>157870</v>
      </c>
      <c r="I49" s="17">
        <f>I50+I51+I52+I53+I54</f>
        <v>0</v>
      </c>
    </row>
    <row r="50" spans="1:9" ht="12.75">
      <c r="A50" s="21" t="s">
        <v>71</v>
      </c>
      <c r="B50" s="6">
        <v>909</v>
      </c>
      <c r="C50" s="14" t="s">
        <v>56</v>
      </c>
      <c r="D50" s="14" t="s">
        <v>19</v>
      </c>
      <c r="E50" s="14" t="s">
        <v>72</v>
      </c>
      <c r="F50" s="14" t="s">
        <v>26</v>
      </c>
      <c r="G50" s="9">
        <f t="shared" si="1"/>
        <v>97870</v>
      </c>
      <c r="H50" s="15">
        <v>97870</v>
      </c>
      <c r="I50" s="15"/>
    </row>
    <row r="51" spans="1:9" ht="34.5" customHeight="1">
      <c r="A51" s="21" t="s">
        <v>73</v>
      </c>
      <c r="B51" s="6">
        <v>909</v>
      </c>
      <c r="C51" s="14" t="s">
        <v>56</v>
      </c>
      <c r="D51" s="14" t="s">
        <v>19</v>
      </c>
      <c r="E51" s="14" t="s">
        <v>74</v>
      </c>
      <c r="F51" s="14" t="s">
        <v>26</v>
      </c>
      <c r="G51" s="9">
        <f t="shared" si="1"/>
        <v>50000</v>
      </c>
      <c r="H51" s="15">
        <v>50000</v>
      </c>
      <c r="I51" s="15"/>
    </row>
    <row r="52" spans="1:9" ht="12.75">
      <c r="A52" s="21" t="s">
        <v>75</v>
      </c>
      <c r="B52" s="6">
        <v>909</v>
      </c>
      <c r="C52" s="14" t="s">
        <v>56</v>
      </c>
      <c r="D52" s="14" t="s">
        <v>19</v>
      </c>
      <c r="E52" s="14" t="s">
        <v>76</v>
      </c>
      <c r="F52" s="14" t="s">
        <v>26</v>
      </c>
      <c r="G52" s="9">
        <f t="shared" si="1"/>
        <v>10000</v>
      </c>
      <c r="H52" s="15">
        <v>10000</v>
      </c>
      <c r="I52" s="15"/>
    </row>
    <row r="53" spans="1:9" ht="12.75">
      <c r="A53" s="21" t="s">
        <v>77</v>
      </c>
      <c r="B53" s="6">
        <v>909</v>
      </c>
      <c r="C53" s="14" t="s">
        <v>56</v>
      </c>
      <c r="D53" s="14" t="s">
        <v>19</v>
      </c>
      <c r="E53" s="14" t="s">
        <v>78</v>
      </c>
      <c r="F53" s="14" t="s">
        <v>26</v>
      </c>
      <c r="G53" s="9">
        <f t="shared" si="1"/>
        <v>0</v>
      </c>
      <c r="H53" s="15">
        <v>0</v>
      </c>
      <c r="I53" s="15"/>
    </row>
    <row r="54" spans="1:9" ht="22.5">
      <c r="A54" s="21" t="s">
        <v>79</v>
      </c>
      <c r="B54" s="6">
        <v>909</v>
      </c>
      <c r="C54" s="14" t="s">
        <v>56</v>
      </c>
      <c r="D54" s="14" t="s">
        <v>19</v>
      </c>
      <c r="E54" s="14" t="s">
        <v>80</v>
      </c>
      <c r="F54" s="14" t="s">
        <v>26</v>
      </c>
      <c r="G54" s="9">
        <f t="shared" si="1"/>
        <v>0</v>
      </c>
      <c r="H54" s="15">
        <v>0</v>
      </c>
      <c r="I54" s="15"/>
    </row>
    <row r="55" spans="1:9" ht="24">
      <c r="A55" s="18" t="s">
        <v>81</v>
      </c>
      <c r="B55" s="6">
        <v>909</v>
      </c>
      <c r="C55" s="7" t="s">
        <v>51</v>
      </c>
      <c r="D55" s="7"/>
      <c r="E55" s="7"/>
      <c r="F55" s="7"/>
      <c r="G55" s="30">
        <f t="shared" si="1"/>
        <v>2320000</v>
      </c>
      <c r="H55" s="30">
        <f>H56</f>
        <v>2250000</v>
      </c>
      <c r="I55" s="30">
        <v>70000</v>
      </c>
    </row>
    <row r="56" spans="1:9" ht="12.75">
      <c r="A56" s="22" t="s">
        <v>82</v>
      </c>
      <c r="B56" s="6">
        <v>909</v>
      </c>
      <c r="C56" s="7" t="s">
        <v>51</v>
      </c>
      <c r="D56" s="7" t="s">
        <v>11</v>
      </c>
      <c r="E56" s="7"/>
      <c r="F56" s="7"/>
      <c r="G56" s="9">
        <f t="shared" si="1"/>
        <v>2320000</v>
      </c>
      <c r="H56" s="9">
        <f>H57+H61+H60</f>
        <v>2250000</v>
      </c>
      <c r="I56" s="9">
        <f>I57+I61</f>
        <v>70000</v>
      </c>
    </row>
    <row r="57" spans="1:9" ht="27.75" customHeight="1">
      <c r="A57" s="23" t="s">
        <v>83</v>
      </c>
      <c r="B57" s="6">
        <v>909</v>
      </c>
      <c r="C57" s="8" t="s">
        <v>51</v>
      </c>
      <c r="D57" s="8" t="s">
        <v>11</v>
      </c>
      <c r="E57" s="8" t="s">
        <v>84</v>
      </c>
      <c r="F57" s="8"/>
      <c r="G57" s="9">
        <f t="shared" si="1"/>
        <v>1077000</v>
      </c>
      <c r="H57" s="24">
        <f>H58</f>
        <v>1007000</v>
      </c>
      <c r="I57" s="24">
        <v>70000</v>
      </c>
    </row>
    <row r="58" spans="1:9" ht="24">
      <c r="A58" s="23" t="s">
        <v>85</v>
      </c>
      <c r="B58" s="6">
        <v>909</v>
      </c>
      <c r="C58" s="8" t="s">
        <v>51</v>
      </c>
      <c r="D58" s="8" t="s">
        <v>11</v>
      </c>
      <c r="E58" s="8" t="s">
        <v>86</v>
      </c>
      <c r="F58" s="8"/>
      <c r="G58" s="9">
        <f t="shared" si="1"/>
        <v>1077000</v>
      </c>
      <c r="H58" s="24">
        <f>H59</f>
        <v>1007000</v>
      </c>
      <c r="I58" s="24">
        <v>70000</v>
      </c>
    </row>
    <row r="59" spans="1:9" ht="24">
      <c r="A59" s="23" t="s">
        <v>87</v>
      </c>
      <c r="B59" s="6">
        <v>909</v>
      </c>
      <c r="C59" s="8" t="s">
        <v>51</v>
      </c>
      <c r="D59" s="8" t="s">
        <v>11</v>
      </c>
      <c r="E59" s="8" t="s">
        <v>86</v>
      </c>
      <c r="F59" s="8" t="s">
        <v>88</v>
      </c>
      <c r="G59" s="9">
        <f t="shared" si="1"/>
        <v>1077000</v>
      </c>
      <c r="H59" s="24">
        <v>1007000</v>
      </c>
      <c r="I59" s="24">
        <v>70000</v>
      </c>
    </row>
    <row r="60" spans="1:9" ht="37.5" customHeight="1">
      <c r="A60" s="23" t="s">
        <v>115</v>
      </c>
      <c r="B60" s="6">
        <v>909</v>
      </c>
      <c r="C60" s="8" t="s">
        <v>51</v>
      </c>
      <c r="D60" s="8" t="s">
        <v>11</v>
      </c>
      <c r="E60" s="8" t="s">
        <v>116</v>
      </c>
      <c r="F60" s="8" t="s">
        <v>26</v>
      </c>
      <c r="G60" s="9">
        <f>H60+I60</f>
        <v>700000</v>
      </c>
      <c r="H60" s="24">
        <v>700000</v>
      </c>
      <c r="I60" s="24"/>
    </row>
    <row r="61" spans="1:9" ht="12.75">
      <c r="A61" s="23" t="s">
        <v>89</v>
      </c>
      <c r="B61" s="6">
        <v>909</v>
      </c>
      <c r="C61" s="8" t="s">
        <v>51</v>
      </c>
      <c r="D61" s="8" t="s">
        <v>11</v>
      </c>
      <c r="E61" s="8" t="s">
        <v>90</v>
      </c>
      <c r="F61" s="8"/>
      <c r="G61" s="9">
        <f t="shared" si="1"/>
        <v>543000</v>
      </c>
      <c r="H61" s="24">
        <f>H62</f>
        <v>543000</v>
      </c>
      <c r="I61" s="24"/>
    </row>
    <row r="62" spans="1:9" ht="24">
      <c r="A62" s="23" t="s">
        <v>85</v>
      </c>
      <c r="B62" s="6">
        <v>909</v>
      </c>
      <c r="C62" s="8" t="s">
        <v>51</v>
      </c>
      <c r="D62" s="8" t="s">
        <v>11</v>
      </c>
      <c r="E62" s="8" t="s">
        <v>91</v>
      </c>
      <c r="F62" s="8"/>
      <c r="G62" s="9">
        <f t="shared" si="1"/>
        <v>543000</v>
      </c>
      <c r="H62" s="24">
        <f>H63</f>
        <v>543000</v>
      </c>
      <c r="I62" s="24"/>
    </row>
    <row r="63" spans="1:9" ht="24">
      <c r="A63" s="23" t="s">
        <v>87</v>
      </c>
      <c r="B63" s="6">
        <v>909</v>
      </c>
      <c r="C63" s="8" t="s">
        <v>51</v>
      </c>
      <c r="D63" s="8" t="s">
        <v>11</v>
      </c>
      <c r="E63" s="8" t="s">
        <v>91</v>
      </c>
      <c r="F63" s="8" t="s">
        <v>88</v>
      </c>
      <c r="G63" s="9">
        <f t="shared" si="1"/>
        <v>543000</v>
      </c>
      <c r="H63" s="24">
        <v>543000</v>
      </c>
      <c r="I63" s="24"/>
    </row>
    <row r="64" spans="1:9" ht="12.75">
      <c r="A64" s="16" t="s">
        <v>92</v>
      </c>
      <c r="B64" s="6">
        <v>909</v>
      </c>
      <c r="C64" s="7" t="s">
        <v>47</v>
      </c>
      <c r="D64" s="8"/>
      <c r="E64" s="8"/>
      <c r="F64" s="8"/>
      <c r="G64" s="30">
        <f>G65</f>
        <v>36000</v>
      </c>
      <c r="H64" s="30">
        <f>H65</f>
        <v>36000</v>
      </c>
      <c r="I64" s="24">
        <f>I66</f>
        <v>0</v>
      </c>
    </row>
    <row r="65" spans="1:9" ht="12.75">
      <c r="A65" s="21" t="s">
        <v>112</v>
      </c>
      <c r="B65" s="6">
        <v>909</v>
      </c>
      <c r="C65" s="7" t="s">
        <v>47</v>
      </c>
      <c r="D65" s="8" t="s">
        <v>11</v>
      </c>
      <c r="E65" s="8" t="s">
        <v>109</v>
      </c>
      <c r="F65" s="8" t="s">
        <v>26</v>
      </c>
      <c r="G65" s="30">
        <v>36000</v>
      </c>
      <c r="H65" s="32">
        <v>36000</v>
      </c>
      <c r="I65" s="24"/>
    </row>
    <row r="66" spans="1:9" ht="12.75">
      <c r="A66" s="13" t="s">
        <v>93</v>
      </c>
      <c r="B66" s="6">
        <v>909</v>
      </c>
      <c r="C66" s="8" t="s">
        <v>47</v>
      </c>
      <c r="D66" s="8" t="s">
        <v>19</v>
      </c>
      <c r="E66" s="8" t="s">
        <v>94</v>
      </c>
      <c r="F66" s="8"/>
      <c r="G66" s="9">
        <f>H66+I66</f>
        <v>0</v>
      </c>
      <c r="H66" s="24">
        <f>H67</f>
        <v>0</v>
      </c>
      <c r="I66" s="24">
        <f>I67</f>
        <v>0</v>
      </c>
    </row>
    <row r="67" spans="1:9" ht="22.5">
      <c r="A67" s="13" t="s">
        <v>95</v>
      </c>
      <c r="B67" s="6">
        <v>909</v>
      </c>
      <c r="C67" s="8" t="s">
        <v>47</v>
      </c>
      <c r="D67" s="8" t="s">
        <v>19</v>
      </c>
      <c r="E67" s="8" t="s">
        <v>94</v>
      </c>
      <c r="F67" s="8" t="s">
        <v>96</v>
      </c>
      <c r="G67" s="9">
        <f>H67+I67</f>
        <v>0</v>
      </c>
      <c r="H67" s="24"/>
      <c r="I67" s="24">
        <v>0</v>
      </c>
    </row>
    <row r="68" spans="1:9" ht="12.75">
      <c r="A68" s="18" t="s">
        <v>97</v>
      </c>
      <c r="B68" s="6">
        <v>909</v>
      </c>
      <c r="C68" s="7" t="s">
        <v>98</v>
      </c>
      <c r="D68" s="8"/>
      <c r="E68" s="8"/>
      <c r="F68" s="8"/>
      <c r="G68" s="9">
        <f>H68+I68</f>
        <v>50210</v>
      </c>
      <c r="H68" s="9">
        <f>H69</f>
        <v>50210</v>
      </c>
      <c r="I68" s="9">
        <f>I69</f>
        <v>0</v>
      </c>
    </row>
    <row r="69" spans="1:9" ht="15.75" customHeight="1">
      <c r="A69" s="21" t="s">
        <v>99</v>
      </c>
      <c r="B69" s="6">
        <v>909</v>
      </c>
      <c r="C69" s="25" t="s">
        <v>98</v>
      </c>
      <c r="D69" s="25" t="s">
        <v>23</v>
      </c>
      <c r="E69" s="8"/>
      <c r="F69" s="8"/>
      <c r="G69" s="9">
        <f>H69+I69</f>
        <v>50210</v>
      </c>
      <c r="H69" s="26">
        <f>H70</f>
        <v>50210</v>
      </c>
      <c r="I69" s="27">
        <v>0</v>
      </c>
    </row>
    <row r="70" spans="1:9" ht="78.75">
      <c r="A70" s="21" t="s">
        <v>100</v>
      </c>
      <c r="B70" s="6">
        <v>909</v>
      </c>
      <c r="C70" s="8" t="s">
        <v>98</v>
      </c>
      <c r="D70" s="8" t="s">
        <v>23</v>
      </c>
      <c r="E70" s="8" t="s">
        <v>101</v>
      </c>
      <c r="F70" s="8" t="s">
        <v>102</v>
      </c>
      <c r="G70" s="9">
        <f>H70+I70</f>
        <v>50210</v>
      </c>
      <c r="H70" s="24">
        <v>50210</v>
      </c>
      <c r="I70" s="24">
        <v>0</v>
      </c>
    </row>
    <row r="71" spans="1:9" ht="12.75">
      <c r="A71" s="21" t="s">
        <v>17</v>
      </c>
      <c r="B71" s="6">
        <v>909</v>
      </c>
      <c r="C71" s="8"/>
      <c r="D71" s="8"/>
      <c r="E71" s="8"/>
      <c r="F71" s="8"/>
      <c r="G71" s="9"/>
      <c r="H71" s="24"/>
      <c r="I71" s="24"/>
    </row>
    <row r="72" spans="1:9" ht="12.75">
      <c r="A72" s="28" t="s">
        <v>7</v>
      </c>
      <c r="B72" s="6">
        <v>909</v>
      </c>
      <c r="C72" s="29"/>
      <c r="D72" s="29"/>
      <c r="E72" s="29"/>
      <c r="F72" s="29"/>
      <c r="G72" s="30">
        <f>H72+I72</f>
        <v>4017821</v>
      </c>
      <c r="H72" s="33">
        <f>H10+H26+H29+H37+H40+H55+H64+H68</f>
        <v>3947821</v>
      </c>
      <c r="I72" s="33">
        <f>I10+I27+I29+I37+I40+I55+I68</f>
        <v>70000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1"/>
  <sheetViews>
    <sheetView workbookViewId="0" topLeftCell="A54">
      <selection activeCell="K66" sqref="K66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8.25390625" style="0" customWidth="1"/>
  </cols>
  <sheetData>
    <row r="2" spans="4:9" ht="12.75">
      <c r="D2" s="37" t="s">
        <v>108</v>
      </c>
      <c r="E2" s="37"/>
      <c r="F2" s="37"/>
      <c r="G2" s="37"/>
      <c r="H2" s="1"/>
      <c r="I2" s="1"/>
    </row>
    <row r="3" spans="4:9" ht="12.75">
      <c r="D3" s="37" t="s">
        <v>110</v>
      </c>
      <c r="E3" s="37"/>
      <c r="F3" s="37"/>
      <c r="G3" s="37"/>
      <c r="H3" s="37"/>
      <c r="I3" s="37"/>
    </row>
    <row r="4" spans="4:9" ht="12.75">
      <c r="D4" s="37" t="s">
        <v>106</v>
      </c>
      <c r="E4" s="37"/>
      <c r="F4" s="37"/>
      <c r="G4" s="37"/>
      <c r="H4" s="37"/>
      <c r="I4" s="37"/>
    </row>
    <row r="5" spans="4:9" ht="12.75">
      <c r="D5" s="37" t="s">
        <v>105</v>
      </c>
      <c r="E5" s="37"/>
      <c r="F5" s="37"/>
      <c r="G5" s="1"/>
      <c r="H5" s="1"/>
      <c r="I5" s="1"/>
    </row>
    <row r="6" spans="1:9" ht="12.75">
      <c r="A6" s="36" t="s">
        <v>107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ht="144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111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30">
        <v>1284130</v>
      </c>
      <c r="H10" s="30">
        <v>1284130</v>
      </c>
      <c r="I10" s="9">
        <f>I11+I15+I18+I23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9">
        <f>H11+I11</f>
        <v>655130</v>
      </c>
      <c r="H11" s="12">
        <f>H12</f>
        <v>655130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103</v>
      </c>
      <c r="F12" s="14"/>
      <c r="G12" s="9">
        <f>H12+I12</f>
        <v>655130</v>
      </c>
      <c r="H12" s="15">
        <f>H13</f>
        <v>655130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103</v>
      </c>
      <c r="F13" s="14" t="s">
        <v>26</v>
      </c>
      <c r="G13" s="9">
        <f>H13+I13</f>
        <v>655130</v>
      </c>
      <c r="H13" s="15">
        <v>655130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9">
        <f aca="true" t="shared" si="0" ref="G15:G46">H15+I15</f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9">
        <f t="shared" si="0"/>
        <v>612500</v>
      </c>
      <c r="H18" s="12">
        <f>H19</f>
        <v>612500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9">
        <f t="shared" si="0"/>
        <v>612500</v>
      </c>
      <c r="H19" s="15">
        <f>H20</f>
        <v>612500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9">
        <f t="shared" si="0"/>
        <v>612500</v>
      </c>
      <c r="H20" s="15">
        <v>612500</v>
      </c>
      <c r="I20" s="15">
        <v>0</v>
      </c>
    </row>
    <row r="21" spans="1:9" ht="33.75">
      <c r="A21" s="13" t="s">
        <v>27</v>
      </c>
      <c r="B21" s="6">
        <v>909</v>
      </c>
      <c r="C21" s="14" t="s">
        <v>11</v>
      </c>
      <c r="D21" s="14" t="s">
        <v>23</v>
      </c>
      <c r="E21" s="14" t="s">
        <v>28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909</v>
      </c>
      <c r="C22" s="14" t="s">
        <v>11</v>
      </c>
      <c r="D22" s="14" t="s">
        <v>23</v>
      </c>
      <c r="E22" s="14" t="s">
        <v>28</v>
      </c>
      <c r="F22" s="14" t="s">
        <v>26</v>
      </c>
      <c r="G22" s="9">
        <f t="shared" si="0"/>
        <v>0</v>
      </c>
      <c r="H22" s="15"/>
      <c r="I22" s="15"/>
    </row>
    <row r="23" spans="1:9" ht="12.75">
      <c r="A23" s="10" t="s">
        <v>29</v>
      </c>
      <c r="B23" s="6">
        <v>909</v>
      </c>
      <c r="C23" s="11" t="s">
        <v>11</v>
      </c>
      <c r="D23" s="11" t="s">
        <v>30</v>
      </c>
      <c r="E23" s="11"/>
      <c r="F23" s="11"/>
      <c r="G23" s="34">
        <v>0</v>
      </c>
      <c r="H23" s="35">
        <v>0</v>
      </c>
      <c r="I23" s="12">
        <v>0</v>
      </c>
    </row>
    <row r="24" spans="1:9" ht="25.5" customHeight="1">
      <c r="A24" s="13" t="s">
        <v>31</v>
      </c>
      <c r="B24" s="6">
        <v>909</v>
      </c>
      <c r="C24" s="14" t="s">
        <v>11</v>
      </c>
      <c r="D24" s="14" t="s">
        <v>30</v>
      </c>
      <c r="E24" s="14" t="s">
        <v>32</v>
      </c>
      <c r="F24" s="14"/>
      <c r="G24" s="9">
        <f t="shared" si="0"/>
        <v>16500</v>
      </c>
      <c r="H24" s="15">
        <f>H25</f>
        <v>16500</v>
      </c>
      <c r="I24" s="15">
        <v>0</v>
      </c>
    </row>
    <row r="25" spans="1:9" ht="22.5">
      <c r="A25" s="13" t="s">
        <v>33</v>
      </c>
      <c r="B25" s="6">
        <v>909</v>
      </c>
      <c r="C25" s="14" t="s">
        <v>11</v>
      </c>
      <c r="D25" s="14" t="s">
        <v>30</v>
      </c>
      <c r="E25" s="14" t="s">
        <v>32</v>
      </c>
      <c r="F25" s="14" t="s">
        <v>26</v>
      </c>
      <c r="G25" s="9">
        <f t="shared" si="0"/>
        <v>16500</v>
      </c>
      <c r="H25" s="15">
        <v>16500</v>
      </c>
      <c r="I25" s="15">
        <v>0</v>
      </c>
    </row>
    <row r="26" spans="1:9" ht="12.75">
      <c r="A26" s="16" t="s">
        <v>34</v>
      </c>
      <c r="B26" s="6">
        <v>909</v>
      </c>
      <c r="C26" s="14" t="s">
        <v>13</v>
      </c>
      <c r="D26" s="14"/>
      <c r="E26" s="14"/>
      <c r="F26" s="14"/>
      <c r="G26" s="30">
        <v>64000</v>
      </c>
      <c r="H26" s="31">
        <v>64000</v>
      </c>
      <c r="I26" s="17">
        <f>I27</f>
        <v>0</v>
      </c>
    </row>
    <row r="27" spans="1:9" ht="12.75">
      <c r="A27" s="13" t="s">
        <v>35</v>
      </c>
      <c r="B27" s="6">
        <v>909</v>
      </c>
      <c r="C27" s="14" t="s">
        <v>13</v>
      </c>
      <c r="D27" s="14" t="s">
        <v>19</v>
      </c>
      <c r="E27" s="14" t="s">
        <v>36</v>
      </c>
      <c r="F27" s="14"/>
      <c r="G27" s="30">
        <v>64000</v>
      </c>
      <c r="H27" s="31">
        <v>64000</v>
      </c>
      <c r="I27" s="15">
        <v>0</v>
      </c>
    </row>
    <row r="28" spans="1:9" ht="33.75">
      <c r="A28" s="13" t="s">
        <v>37</v>
      </c>
      <c r="B28" s="6">
        <v>909</v>
      </c>
      <c r="C28" s="14" t="s">
        <v>13</v>
      </c>
      <c r="D28" s="14" t="s">
        <v>19</v>
      </c>
      <c r="E28" s="14" t="s">
        <v>36</v>
      </c>
      <c r="F28" s="14" t="s">
        <v>26</v>
      </c>
      <c r="G28" s="30">
        <v>64000</v>
      </c>
      <c r="H28" s="31">
        <v>64000</v>
      </c>
      <c r="I28" s="15">
        <v>0</v>
      </c>
    </row>
    <row r="29" spans="1:9" ht="24">
      <c r="A29" s="18" t="s">
        <v>38</v>
      </c>
      <c r="B29" s="6">
        <v>909</v>
      </c>
      <c r="C29" s="7" t="s">
        <v>19</v>
      </c>
      <c r="D29" s="8"/>
      <c r="E29" s="8"/>
      <c r="F29" s="8"/>
      <c r="G29" s="30">
        <v>1000</v>
      </c>
      <c r="H29" s="30">
        <v>1000</v>
      </c>
      <c r="I29" s="9">
        <v>0</v>
      </c>
    </row>
    <row r="30" spans="1:9" ht="42.75">
      <c r="A30" s="10" t="s">
        <v>39</v>
      </c>
      <c r="B30" s="6">
        <v>909</v>
      </c>
      <c r="C30" s="11" t="s">
        <v>19</v>
      </c>
      <c r="D30" s="11" t="s">
        <v>40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41</v>
      </c>
      <c r="B31" s="6">
        <v>909</v>
      </c>
      <c r="C31" s="14" t="s">
        <v>19</v>
      </c>
      <c r="D31" s="14" t="s">
        <v>40</v>
      </c>
      <c r="E31" s="14" t="s">
        <v>42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43</v>
      </c>
      <c r="B32" s="6">
        <v>909</v>
      </c>
      <c r="C32" s="14" t="s">
        <v>19</v>
      </c>
      <c r="D32" s="14" t="s">
        <v>40</v>
      </c>
      <c r="E32" s="14" t="s">
        <v>44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45</v>
      </c>
      <c r="B33" s="6">
        <v>909</v>
      </c>
      <c r="C33" s="14" t="s">
        <v>19</v>
      </c>
      <c r="D33" s="14" t="s">
        <v>40</v>
      </c>
      <c r="E33" s="14" t="s">
        <v>44</v>
      </c>
      <c r="F33" s="14" t="s">
        <v>46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113</v>
      </c>
      <c r="B34" s="6">
        <v>909</v>
      </c>
      <c r="C34" s="14" t="s">
        <v>19</v>
      </c>
      <c r="D34" s="14" t="s">
        <v>30</v>
      </c>
      <c r="E34" s="14"/>
      <c r="F34" s="14"/>
      <c r="G34" s="9">
        <f t="shared" si="0"/>
        <v>1000</v>
      </c>
      <c r="H34" s="15">
        <f>H35</f>
        <v>1000</v>
      </c>
      <c r="I34" s="15">
        <v>0</v>
      </c>
    </row>
    <row r="35" spans="1:9" ht="12.75">
      <c r="A35" s="13"/>
      <c r="B35" s="6">
        <v>909</v>
      </c>
      <c r="C35" s="14" t="s">
        <v>19</v>
      </c>
      <c r="D35" s="14" t="s">
        <v>30</v>
      </c>
      <c r="E35" s="14" t="s">
        <v>104</v>
      </c>
      <c r="F35" s="14" t="s">
        <v>26</v>
      </c>
      <c r="G35" s="9">
        <f t="shared" si="0"/>
        <v>1000</v>
      </c>
      <c r="H35" s="15">
        <v>1000</v>
      </c>
      <c r="I35" s="15">
        <v>0</v>
      </c>
    </row>
    <row r="36" spans="1:9" ht="12.75">
      <c r="A36" s="13" t="s">
        <v>48</v>
      </c>
      <c r="B36" s="6">
        <v>909</v>
      </c>
      <c r="C36" s="14" t="s">
        <v>19</v>
      </c>
      <c r="D36" s="14" t="s">
        <v>30</v>
      </c>
      <c r="E36" s="14" t="s">
        <v>104</v>
      </c>
      <c r="F36" s="14" t="s">
        <v>26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49</v>
      </c>
      <c r="B37" s="6">
        <v>909</v>
      </c>
      <c r="C37" s="19" t="s">
        <v>23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50</v>
      </c>
      <c r="B38" s="6">
        <v>909</v>
      </c>
      <c r="C38" s="14" t="s">
        <v>23</v>
      </c>
      <c r="D38" s="14" t="s">
        <v>51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52</v>
      </c>
      <c r="B39" s="6">
        <v>909</v>
      </c>
      <c r="C39" s="14" t="s">
        <v>23</v>
      </c>
      <c r="D39" s="14" t="s">
        <v>51</v>
      </c>
      <c r="E39" s="14" t="s">
        <v>53</v>
      </c>
      <c r="F39" s="14" t="s">
        <v>54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55</v>
      </c>
      <c r="B40" s="6">
        <v>909</v>
      </c>
      <c r="C40" s="7" t="s">
        <v>56</v>
      </c>
      <c r="D40" s="8"/>
      <c r="E40" s="8"/>
      <c r="F40" s="8"/>
      <c r="G40" s="30">
        <f>H40+I40</f>
        <v>207870</v>
      </c>
      <c r="H40" s="30">
        <f>157870+50000</f>
        <v>207870</v>
      </c>
      <c r="I40" s="9">
        <f>I41+I45</f>
        <v>0</v>
      </c>
    </row>
    <row r="41" spans="1:9" ht="12.75">
      <c r="A41" s="20" t="s">
        <v>57</v>
      </c>
      <c r="B41" s="6">
        <v>909</v>
      </c>
      <c r="C41" s="19" t="s">
        <v>56</v>
      </c>
      <c r="D41" s="19" t="s">
        <v>11</v>
      </c>
      <c r="E41" s="19"/>
      <c r="F41" s="19"/>
      <c r="G41" s="9">
        <f t="shared" si="0"/>
        <v>50000</v>
      </c>
      <c r="H41" s="17">
        <f>H42</f>
        <v>50000</v>
      </c>
      <c r="I41" s="17">
        <v>0</v>
      </c>
    </row>
    <row r="42" spans="1:9" ht="12.75">
      <c r="A42" s="21" t="s">
        <v>58</v>
      </c>
      <c r="B42" s="6">
        <v>909</v>
      </c>
      <c r="C42" s="14" t="s">
        <v>56</v>
      </c>
      <c r="D42" s="14" t="s">
        <v>11</v>
      </c>
      <c r="E42" s="14" t="s">
        <v>59</v>
      </c>
      <c r="F42" s="14"/>
      <c r="G42" s="9">
        <f t="shared" si="0"/>
        <v>50000</v>
      </c>
      <c r="H42" s="15">
        <f>H44+H43</f>
        <v>50000</v>
      </c>
      <c r="I42" s="15">
        <v>0</v>
      </c>
    </row>
    <row r="43" spans="1:9" ht="33.75">
      <c r="A43" s="21" t="s">
        <v>60</v>
      </c>
      <c r="B43" s="6">
        <v>909</v>
      </c>
      <c r="C43" s="14" t="s">
        <v>56</v>
      </c>
      <c r="D43" s="14" t="s">
        <v>11</v>
      </c>
      <c r="E43" s="14" t="s">
        <v>61</v>
      </c>
      <c r="F43" s="14" t="s">
        <v>26</v>
      </c>
      <c r="G43" s="9">
        <f t="shared" si="0"/>
        <v>50000</v>
      </c>
      <c r="H43" s="15">
        <v>50000</v>
      </c>
      <c r="I43" s="15"/>
    </row>
    <row r="44" spans="1:9" ht="33.75">
      <c r="A44" s="21" t="s">
        <v>62</v>
      </c>
      <c r="B44" s="6">
        <v>909</v>
      </c>
      <c r="C44" s="14" t="s">
        <v>56</v>
      </c>
      <c r="D44" s="14" t="s">
        <v>11</v>
      </c>
      <c r="E44" s="14" t="s">
        <v>63</v>
      </c>
      <c r="F44" s="14" t="s">
        <v>26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64</v>
      </c>
      <c r="B45" s="6">
        <v>909</v>
      </c>
      <c r="C45" s="11" t="s">
        <v>56</v>
      </c>
      <c r="D45" s="11" t="s">
        <v>13</v>
      </c>
      <c r="E45" s="11"/>
      <c r="F45" s="11"/>
      <c r="G45" s="9">
        <f t="shared" si="0"/>
        <v>0</v>
      </c>
      <c r="H45" s="12">
        <f>H46</f>
        <v>0</v>
      </c>
      <c r="I45" s="12">
        <f>I46</f>
        <v>0</v>
      </c>
    </row>
    <row r="46" spans="1:9" ht="12.75">
      <c r="A46" s="21" t="s">
        <v>65</v>
      </c>
      <c r="B46" s="6">
        <v>909</v>
      </c>
      <c r="C46" s="14" t="s">
        <v>56</v>
      </c>
      <c r="D46" s="14" t="s">
        <v>13</v>
      </c>
      <c r="E46" s="14" t="s">
        <v>66</v>
      </c>
      <c r="F46" s="14"/>
      <c r="G46" s="9">
        <f t="shared" si="0"/>
        <v>0</v>
      </c>
      <c r="H46" s="15">
        <f>H47</f>
        <v>0</v>
      </c>
      <c r="I46" s="15">
        <f>I47</f>
        <v>0</v>
      </c>
    </row>
    <row r="47" spans="1:9" ht="22.5">
      <c r="A47" s="21" t="s">
        <v>67</v>
      </c>
      <c r="B47" s="6">
        <v>909</v>
      </c>
      <c r="C47" s="14" t="s">
        <v>56</v>
      </c>
      <c r="D47" s="14" t="s">
        <v>13</v>
      </c>
      <c r="E47" s="14" t="s">
        <v>68</v>
      </c>
      <c r="F47" s="14" t="s">
        <v>26</v>
      </c>
      <c r="G47" s="9">
        <f aca="true" t="shared" si="1" ref="G47:G69">H47+I47</f>
        <v>0</v>
      </c>
      <c r="H47" s="15">
        <v>0</v>
      </c>
      <c r="I47" s="15">
        <v>0</v>
      </c>
    </row>
    <row r="48" spans="1:9" ht="12.75">
      <c r="A48" s="20" t="s">
        <v>69</v>
      </c>
      <c r="B48" s="6">
        <v>909</v>
      </c>
      <c r="C48" s="19" t="s">
        <v>56</v>
      </c>
      <c r="D48" s="19" t="s">
        <v>19</v>
      </c>
      <c r="E48" s="14"/>
      <c r="F48" s="14"/>
      <c r="G48" s="9">
        <f t="shared" si="1"/>
        <v>157870</v>
      </c>
      <c r="H48" s="17">
        <f>H49</f>
        <v>157870</v>
      </c>
      <c r="I48" s="17">
        <f>I49</f>
        <v>0</v>
      </c>
    </row>
    <row r="49" spans="1:9" ht="12.75">
      <c r="A49" s="21" t="s">
        <v>69</v>
      </c>
      <c r="B49" s="6">
        <v>909</v>
      </c>
      <c r="C49" s="14" t="s">
        <v>56</v>
      </c>
      <c r="D49" s="14" t="s">
        <v>19</v>
      </c>
      <c r="E49" s="14" t="s">
        <v>70</v>
      </c>
      <c r="F49" s="14"/>
      <c r="G49" s="9">
        <f t="shared" si="1"/>
        <v>157870</v>
      </c>
      <c r="H49" s="17">
        <f>H50+H51+H52+H53+H54</f>
        <v>157870</v>
      </c>
      <c r="I49" s="17">
        <f>I50+I51+I52+I53+I54</f>
        <v>0</v>
      </c>
    </row>
    <row r="50" spans="1:9" ht="12.75">
      <c r="A50" s="21" t="s">
        <v>71</v>
      </c>
      <c r="B50" s="6">
        <v>909</v>
      </c>
      <c r="C50" s="14" t="s">
        <v>56</v>
      </c>
      <c r="D50" s="14" t="s">
        <v>19</v>
      </c>
      <c r="E50" s="14" t="s">
        <v>72</v>
      </c>
      <c r="F50" s="14" t="s">
        <v>26</v>
      </c>
      <c r="G50" s="9">
        <f t="shared" si="1"/>
        <v>97870</v>
      </c>
      <c r="H50" s="15">
        <v>97870</v>
      </c>
      <c r="I50" s="15"/>
    </row>
    <row r="51" spans="1:9" ht="34.5" customHeight="1">
      <c r="A51" s="21" t="s">
        <v>73</v>
      </c>
      <c r="B51" s="6">
        <v>909</v>
      </c>
      <c r="C51" s="14" t="s">
        <v>56</v>
      </c>
      <c r="D51" s="14" t="s">
        <v>19</v>
      </c>
      <c r="E51" s="14" t="s">
        <v>74</v>
      </c>
      <c r="F51" s="14" t="s">
        <v>26</v>
      </c>
      <c r="G51" s="9">
        <f t="shared" si="1"/>
        <v>50000</v>
      </c>
      <c r="H51" s="15">
        <v>50000</v>
      </c>
      <c r="I51" s="15"/>
    </row>
    <row r="52" spans="1:9" ht="12.75">
      <c r="A52" s="21" t="s">
        <v>75</v>
      </c>
      <c r="B52" s="6">
        <v>909</v>
      </c>
      <c r="C52" s="14" t="s">
        <v>56</v>
      </c>
      <c r="D52" s="14" t="s">
        <v>19</v>
      </c>
      <c r="E52" s="14" t="s">
        <v>76</v>
      </c>
      <c r="F52" s="14" t="s">
        <v>26</v>
      </c>
      <c r="G52" s="9">
        <f t="shared" si="1"/>
        <v>10000</v>
      </c>
      <c r="H52" s="15">
        <v>10000</v>
      </c>
      <c r="I52" s="15"/>
    </row>
    <row r="53" spans="1:9" ht="12.75">
      <c r="A53" s="21" t="s">
        <v>77</v>
      </c>
      <c r="B53" s="6">
        <v>909</v>
      </c>
      <c r="C53" s="14" t="s">
        <v>56</v>
      </c>
      <c r="D53" s="14" t="s">
        <v>19</v>
      </c>
      <c r="E53" s="14" t="s">
        <v>78</v>
      </c>
      <c r="F53" s="14" t="s">
        <v>26</v>
      </c>
      <c r="G53" s="9">
        <f t="shared" si="1"/>
        <v>0</v>
      </c>
      <c r="H53" s="15">
        <v>0</v>
      </c>
      <c r="I53" s="15"/>
    </row>
    <row r="54" spans="1:9" ht="22.5">
      <c r="A54" s="21" t="s">
        <v>79</v>
      </c>
      <c r="B54" s="6">
        <v>909</v>
      </c>
      <c r="C54" s="14" t="s">
        <v>56</v>
      </c>
      <c r="D54" s="14" t="s">
        <v>19</v>
      </c>
      <c r="E54" s="14" t="s">
        <v>80</v>
      </c>
      <c r="F54" s="14" t="s">
        <v>26</v>
      </c>
      <c r="G54" s="9">
        <f t="shared" si="1"/>
        <v>0</v>
      </c>
      <c r="H54" s="15">
        <v>0</v>
      </c>
      <c r="I54" s="15"/>
    </row>
    <row r="55" spans="1:9" ht="24">
      <c r="A55" s="18" t="s">
        <v>81</v>
      </c>
      <c r="B55" s="6">
        <v>909</v>
      </c>
      <c r="C55" s="7" t="s">
        <v>51</v>
      </c>
      <c r="D55" s="7"/>
      <c r="E55" s="7"/>
      <c r="F55" s="7"/>
      <c r="G55" s="30">
        <f>H55+I55</f>
        <v>1620000</v>
      </c>
      <c r="H55" s="30">
        <f>1527000+23000</f>
        <v>1550000</v>
      </c>
      <c r="I55" s="30">
        <v>70000</v>
      </c>
    </row>
    <row r="56" spans="1:9" ht="12.75">
      <c r="A56" s="22" t="s">
        <v>82</v>
      </c>
      <c r="B56" s="6">
        <v>909</v>
      </c>
      <c r="C56" s="7" t="s">
        <v>51</v>
      </c>
      <c r="D56" s="7" t="s">
        <v>11</v>
      </c>
      <c r="E56" s="7"/>
      <c r="F56" s="7"/>
      <c r="G56" s="9">
        <f t="shared" si="1"/>
        <v>1620000</v>
      </c>
      <c r="H56" s="9">
        <f>H57+H60</f>
        <v>1550000</v>
      </c>
      <c r="I56" s="9">
        <f>I57+I60</f>
        <v>70000</v>
      </c>
    </row>
    <row r="57" spans="1:9" ht="27.75" customHeight="1">
      <c r="A57" s="23" t="s">
        <v>83</v>
      </c>
      <c r="B57" s="6">
        <v>909</v>
      </c>
      <c r="C57" s="8" t="s">
        <v>51</v>
      </c>
      <c r="D57" s="8" t="s">
        <v>11</v>
      </c>
      <c r="E57" s="8" t="s">
        <v>84</v>
      </c>
      <c r="F57" s="8"/>
      <c r="G57" s="9">
        <f t="shared" si="1"/>
        <v>1077000</v>
      </c>
      <c r="H57" s="24">
        <f>H58</f>
        <v>1007000</v>
      </c>
      <c r="I57" s="24">
        <v>70000</v>
      </c>
    </row>
    <row r="58" spans="1:9" ht="24">
      <c r="A58" s="23" t="s">
        <v>85</v>
      </c>
      <c r="B58" s="6">
        <v>909</v>
      </c>
      <c r="C58" s="8" t="s">
        <v>51</v>
      </c>
      <c r="D58" s="8" t="s">
        <v>11</v>
      </c>
      <c r="E58" s="8" t="s">
        <v>86</v>
      </c>
      <c r="F58" s="8"/>
      <c r="G58" s="9">
        <f t="shared" si="1"/>
        <v>1077000</v>
      </c>
      <c r="H58" s="24">
        <f>H59</f>
        <v>1007000</v>
      </c>
      <c r="I58" s="24">
        <v>70000</v>
      </c>
    </row>
    <row r="59" spans="1:9" ht="24">
      <c r="A59" s="23" t="s">
        <v>87</v>
      </c>
      <c r="B59" s="6">
        <v>909</v>
      </c>
      <c r="C59" s="8" t="s">
        <v>51</v>
      </c>
      <c r="D59" s="8" t="s">
        <v>11</v>
      </c>
      <c r="E59" s="8" t="s">
        <v>86</v>
      </c>
      <c r="F59" s="8" t="s">
        <v>88</v>
      </c>
      <c r="G59" s="9">
        <f t="shared" si="1"/>
        <v>1077000</v>
      </c>
      <c r="H59" s="24">
        <v>1007000</v>
      </c>
      <c r="I59" s="24">
        <v>70000</v>
      </c>
    </row>
    <row r="60" spans="1:9" ht="12.75">
      <c r="A60" s="23" t="s">
        <v>89</v>
      </c>
      <c r="B60" s="6">
        <v>909</v>
      </c>
      <c r="C60" s="8" t="s">
        <v>51</v>
      </c>
      <c r="D60" s="8" t="s">
        <v>11</v>
      </c>
      <c r="E60" s="8" t="s">
        <v>90</v>
      </c>
      <c r="F60" s="8"/>
      <c r="G60" s="9">
        <f t="shared" si="1"/>
        <v>543000</v>
      </c>
      <c r="H60" s="24">
        <f>H61</f>
        <v>543000</v>
      </c>
      <c r="I60" s="24"/>
    </row>
    <row r="61" spans="1:9" ht="24">
      <c r="A61" s="23" t="s">
        <v>85</v>
      </c>
      <c r="B61" s="6">
        <v>909</v>
      </c>
      <c r="C61" s="8" t="s">
        <v>51</v>
      </c>
      <c r="D61" s="8" t="s">
        <v>11</v>
      </c>
      <c r="E61" s="8" t="s">
        <v>91</v>
      </c>
      <c r="F61" s="8"/>
      <c r="G61" s="9">
        <f t="shared" si="1"/>
        <v>543000</v>
      </c>
      <c r="H61" s="24">
        <f>H62</f>
        <v>543000</v>
      </c>
      <c r="I61" s="24"/>
    </row>
    <row r="62" spans="1:9" ht="24">
      <c r="A62" s="23" t="s">
        <v>87</v>
      </c>
      <c r="B62" s="6">
        <v>909</v>
      </c>
      <c r="C62" s="8" t="s">
        <v>51</v>
      </c>
      <c r="D62" s="8" t="s">
        <v>11</v>
      </c>
      <c r="E62" s="8" t="s">
        <v>91</v>
      </c>
      <c r="F62" s="8" t="s">
        <v>88</v>
      </c>
      <c r="G62" s="9">
        <f t="shared" si="1"/>
        <v>543000</v>
      </c>
      <c r="H62" s="24">
        <v>543000</v>
      </c>
      <c r="I62" s="24"/>
    </row>
    <row r="63" spans="1:9" ht="12.75">
      <c r="A63" s="16" t="s">
        <v>92</v>
      </c>
      <c r="B63" s="6">
        <v>909</v>
      </c>
      <c r="C63" s="7" t="s">
        <v>47</v>
      </c>
      <c r="D63" s="8"/>
      <c r="E63" s="8"/>
      <c r="F63" s="8"/>
      <c r="G63" s="30">
        <f>G64</f>
        <v>36000</v>
      </c>
      <c r="H63" s="30">
        <f>H64</f>
        <v>36000</v>
      </c>
      <c r="I63" s="24">
        <f>I65</f>
        <v>0</v>
      </c>
    </row>
    <row r="64" spans="1:9" ht="12.75">
      <c r="A64" s="21" t="s">
        <v>112</v>
      </c>
      <c r="B64" s="6">
        <v>909</v>
      </c>
      <c r="C64" s="7" t="s">
        <v>47</v>
      </c>
      <c r="D64" s="8" t="s">
        <v>11</v>
      </c>
      <c r="E64" s="8" t="s">
        <v>109</v>
      </c>
      <c r="F64" s="8" t="s">
        <v>26</v>
      </c>
      <c r="G64" s="30">
        <v>36000</v>
      </c>
      <c r="H64" s="32">
        <v>36000</v>
      </c>
      <c r="I64" s="24"/>
    </row>
    <row r="65" spans="1:9" ht="12.75">
      <c r="A65" s="13" t="s">
        <v>93</v>
      </c>
      <c r="B65" s="6">
        <v>909</v>
      </c>
      <c r="C65" s="8" t="s">
        <v>47</v>
      </c>
      <c r="D65" s="8" t="s">
        <v>19</v>
      </c>
      <c r="E65" s="8" t="s">
        <v>94</v>
      </c>
      <c r="F65" s="8"/>
      <c r="G65" s="9">
        <f t="shared" si="1"/>
        <v>0</v>
      </c>
      <c r="H65" s="24">
        <f>H66</f>
        <v>0</v>
      </c>
      <c r="I65" s="24">
        <f>I66</f>
        <v>0</v>
      </c>
    </row>
    <row r="66" spans="1:9" ht="22.5">
      <c r="A66" s="13" t="s">
        <v>95</v>
      </c>
      <c r="B66" s="6">
        <v>909</v>
      </c>
      <c r="C66" s="8" t="s">
        <v>47</v>
      </c>
      <c r="D66" s="8" t="s">
        <v>19</v>
      </c>
      <c r="E66" s="8" t="s">
        <v>94</v>
      </c>
      <c r="F66" s="8" t="s">
        <v>96</v>
      </c>
      <c r="G66" s="9">
        <f t="shared" si="1"/>
        <v>0</v>
      </c>
      <c r="H66" s="24"/>
      <c r="I66" s="24">
        <v>0</v>
      </c>
    </row>
    <row r="67" spans="1:9" ht="12.75">
      <c r="A67" s="18" t="s">
        <v>97</v>
      </c>
      <c r="B67" s="6">
        <v>909</v>
      </c>
      <c r="C67" s="7" t="s">
        <v>98</v>
      </c>
      <c r="D67" s="8"/>
      <c r="E67" s="8"/>
      <c r="F67" s="8"/>
      <c r="G67" s="9">
        <f t="shared" si="1"/>
        <v>0</v>
      </c>
      <c r="H67" s="9">
        <f>H68</f>
        <v>0</v>
      </c>
      <c r="I67" s="9">
        <f>I68</f>
        <v>0</v>
      </c>
    </row>
    <row r="68" spans="1:9" ht="15.75" customHeight="1">
      <c r="A68" s="21" t="s">
        <v>99</v>
      </c>
      <c r="B68" s="6">
        <v>909</v>
      </c>
      <c r="C68" s="25" t="s">
        <v>98</v>
      </c>
      <c r="D68" s="25" t="s">
        <v>23</v>
      </c>
      <c r="E68" s="8"/>
      <c r="F68" s="8"/>
      <c r="G68" s="9">
        <f t="shared" si="1"/>
        <v>0</v>
      </c>
      <c r="H68" s="26">
        <f>H69</f>
        <v>0</v>
      </c>
      <c r="I68" s="27">
        <v>0</v>
      </c>
    </row>
    <row r="69" spans="1:9" ht="78.75">
      <c r="A69" s="21" t="s">
        <v>100</v>
      </c>
      <c r="B69" s="6">
        <v>909</v>
      </c>
      <c r="C69" s="8" t="s">
        <v>98</v>
      </c>
      <c r="D69" s="8" t="s">
        <v>23</v>
      </c>
      <c r="E69" s="8" t="s">
        <v>101</v>
      </c>
      <c r="F69" s="8" t="s">
        <v>102</v>
      </c>
      <c r="G69" s="9">
        <f t="shared" si="1"/>
        <v>0</v>
      </c>
      <c r="H69" s="24">
        <v>0</v>
      </c>
      <c r="I69" s="24">
        <v>0</v>
      </c>
    </row>
    <row r="70" spans="1:9" ht="12.75">
      <c r="A70" s="21" t="s">
        <v>17</v>
      </c>
      <c r="B70" s="6">
        <v>909</v>
      </c>
      <c r="C70" s="8"/>
      <c r="D70" s="8"/>
      <c r="E70" s="8"/>
      <c r="F70" s="8"/>
      <c r="G70" s="9"/>
      <c r="H70" s="24"/>
      <c r="I70" s="24"/>
    </row>
    <row r="71" spans="1:9" ht="12.75">
      <c r="A71" s="28" t="s">
        <v>7</v>
      </c>
      <c r="B71" s="6">
        <v>909</v>
      </c>
      <c r="C71" s="29"/>
      <c r="D71" s="29"/>
      <c r="E71" s="29"/>
      <c r="F71" s="29"/>
      <c r="G71" s="30">
        <f>H71+I71</f>
        <v>3213000</v>
      </c>
      <c r="H71" s="33">
        <f>H10+H26+H29+H37+H40+H55+H63+H67</f>
        <v>3143000</v>
      </c>
      <c r="I71" s="33">
        <f>I10+I27+I29+I37+I40+I55+I67</f>
        <v>70000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2009-11-16T08:23:48Z</cp:lastPrinted>
  <dcterms:created xsi:type="dcterms:W3CDTF">2007-11-22T13:11:05Z</dcterms:created>
  <dcterms:modified xsi:type="dcterms:W3CDTF">2010-11-25T12:05:11Z</dcterms:modified>
  <cp:category/>
  <cp:version/>
  <cp:contentType/>
  <cp:contentStatus/>
</cp:coreProperties>
</file>